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 activeTab="1"/>
  </bookViews>
  <sheets>
    <sheet name="apa" sheetId="1" r:id="rId1"/>
    <sheet name="Foaie4" sheetId="4" r:id="rId2"/>
    <sheet name="Foaie2" sheetId="2" r:id="rId3"/>
    <sheet name="Foaie3" sheetId="3" r:id="rId4"/>
  </sheets>
  <calcPr calcId="125725"/>
</workbook>
</file>

<file path=xl/calcChain.xml><?xml version="1.0" encoding="utf-8"?>
<calcChain xmlns="http://schemas.openxmlformats.org/spreadsheetml/2006/main">
  <c r="K4" i="4"/>
  <c r="K5"/>
  <c r="K6"/>
  <c r="K7"/>
  <c r="K8"/>
  <c r="K9"/>
  <c r="K10"/>
  <c r="K11"/>
  <c r="K12"/>
  <c r="K13"/>
  <c r="K14"/>
  <c r="K15"/>
  <c r="K16"/>
  <c r="K17"/>
  <c r="K3"/>
  <c r="I4"/>
  <c r="I5"/>
  <c r="I6"/>
  <c r="I7"/>
  <c r="I8"/>
  <c r="I9"/>
  <c r="I10"/>
  <c r="I11"/>
  <c r="I12"/>
  <c r="I13"/>
  <c r="I14"/>
  <c r="I15"/>
  <c r="I16"/>
  <c r="I17"/>
  <c r="I3"/>
  <c r="H4"/>
  <c r="H5"/>
  <c r="H6"/>
  <c r="H7"/>
  <c r="H8"/>
  <c r="H9"/>
  <c r="H10"/>
  <c r="H11"/>
  <c r="H12"/>
  <c r="H13"/>
  <c r="H14"/>
  <c r="H15"/>
  <c r="H16"/>
  <c r="H17"/>
  <c r="H3"/>
  <c r="G4"/>
  <c r="G5"/>
  <c r="G6"/>
  <c r="G7"/>
  <c r="G8"/>
  <c r="G9"/>
  <c r="G10"/>
  <c r="G11"/>
  <c r="G12"/>
  <c r="G13"/>
  <c r="G14"/>
  <c r="G15"/>
  <c r="G16"/>
  <c r="G17"/>
  <c r="G3"/>
  <c r="F4"/>
  <c r="F5"/>
  <c r="F6"/>
  <c r="F7"/>
  <c r="F8"/>
  <c r="F9"/>
  <c r="F10"/>
  <c r="F11"/>
  <c r="F12"/>
  <c r="F13"/>
  <c r="F14"/>
  <c r="F15"/>
  <c r="F16"/>
  <c r="F17"/>
  <c r="F3"/>
  <c r="D18"/>
  <c r="E4"/>
  <c r="E5"/>
  <c r="E6"/>
  <c r="E7"/>
  <c r="E8"/>
  <c r="E9"/>
  <c r="E10"/>
  <c r="E11"/>
  <c r="E12"/>
  <c r="E13"/>
  <c r="E14"/>
  <c r="E15"/>
  <c r="E16"/>
  <c r="E17"/>
  <c r="E3"/>
  <c r="F20" i="1"/>
  <c r="F19"/>
  <c r="C22"/>
  <c r="C21"/>
  <c r="H3"/>
  <c r="I3"/>
  <c r="J3"/>
  <c r="K3"/>
  <c r="L3"/>
  <c r="H4"/>
  <c r="I4"/>
  <c r="J4"/>
  <c r="K4"/>
  <c r="L4"/>
  <c r="H5"/>
  <c r="I5"/>
  <c r="J5"/>
  <c r="K5"/>
  <c r="L5"/>
  <c r="H6"/>
  <c r="I6"/>
  <c r="J6"/>
  <c r="K6"/>
  <c r="L6"/>
  <c r="H7"/>
  <c r="I7"/>
  <c r="J7"/>
  <c r="K7"/>
  <c r="L7"/>
  <c r="H8"/>
  <c r="I8"/>
  <c r="J8"/>
  <c r="K8"/>
  <c r="L8"/>
  <c r="I9"/>
  <c r="J9"/>
  <c r="K9"/>
  <c r="L9"/>
  <c r="H10"/>
  <c r="I10"/>
  <c r="J10"/>
  <c r="K10"/>
  <c r="L10"/>
  <c r="I11"/>
  <c r="J11"/>
  <c r="K11"/>
  <c r="L11"/>
  <c r="I12"/>
  <c r="J12"/>
  <c r="K12"/>
  <c r="L12"/>
  <c r="H13"/>
  <c r="I13"/>
  <c r="J13"/>
  <c r="K13"/>
  <c r="L13"/>
  <c r="I14"/>
  <c r="J14"/>
  <c r="K14"/>
  <c r="L14"/>
  <c r="H15"/>
  <c r="I15"/>
  <c r="J15"/>
  <c r="K15"/>
  <c r="L15"/>
  <c r="H16"/>
  <c r="I16"/>
  <c r="J16"/>
  <c r="K16"/>
  <c r="L16"/>
  <c r="H17"/>
  <c r="I17"/>
  <c r="J17"/>
  <c r="K17"/>
  <c r="L17"/>
</calcChain>
</file>

<file path=xl/sharedStrings.xml><?xml version="1.0" encoding="utf-8"?>
<sst xmlns="http://schemas.openxmlformats.org/spreadsheetml/2006/main" count="106" uniqueCount="60">
  <si>
    <t>Nume</t>
  </si>
  <si>
    <t>Prenume</t>
  </si>
  <si>
    <t>Nr. apartament</t>
  </si>
  <si>
    <t>Pop</t>
  </si>
  <si>
    <t>Valeriu</t>
  </si>
  <si>
    <t>Danciu</t>
  </si>
  <si>
    <t>Carmen</t>
  </si>
  <si>
    <t>Dumitru</t>
  </si>
  <si>
    <t>Ioan</t>
  </si>
  <si>
    <t>Stoica</t>
  </si>
  <si>
    <t>Cosmin</t>
  </si>
  <si>
    <t>Vişan</t>
  </si>
  <si>
    <t>Mihai</t>
  </si>
  <si>
    <t>Moldovan</t>
  </si>
  <si>
    <t>Dan</t>
  </si>
  <si>
    <t>Sas</t>
  </si>
  <si>
    <t>Mircea</t>
  </si>
  <si>
    <t>Simon</t>
  </si>
  <si>
    <t>Aurica</t>
  </si>
  <si>
    <t>Tănase</t>
  </si>
  <si>
    <t>Emil</t>
  </si>
  <si>
    <t>Vlad</t>
  </si>
  <si>
    <t>Paul</t>
  </si>
  <si>
    <t>Chiru</t>
  </si>
  <si>
    <t>Bogdan</t>
  </si>
  <si>
    <t>Badea</t>
  </si>
  <si>
    <t>Covaci</t>
  </si>
  <si>
    <t>Nedelcu</t>
  </si>
  <si>
    <t>Marian</t>
  </si>
  <si>
    <t>Mocan</t>
  </si>
  <si>
    <t>Ştefana</t>
  </si>
  <si>
    <t>Nr. persoane</t>
  </si>
  <si>
    <t>Strada</t>
  </si>
  <si>
    <t>Lotus</t>
  </si>
  <si>
    <t>Bloc</t>
  </si>
  <si>
    <t>B1</t>
  </si>
  <si>
    <r>
      <t>Apă rece Buc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</si>
  <si>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Apă caldă Buc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</si>
  <si>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Apă rece Baie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</si>
  <si>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Apă caldă Baie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</si>
  <si>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Consum apă rece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</si>
  <si>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Consum apă caldă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</si>
  <si>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r>
      <t>Preţ 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 xml:space="preserve"> apă rece</t>
    </r>
  </si>
  <si>
    <t>Valoare plată apă rece (lei)</t>
  </si>
  <si>
    <t>Valoare plată apă caldă (lei)</t>
  </si>
  <si>
    <t>Total valoare apă/ap (lei)</t>
  </si>
  <si>
    <r>
      <t>Total apă rece (m</t>
    </r>
    <r>
      <rPr>
        <vertAlign val="superscript"/>
        <sz val="10"/>
        <color theme="1"/>
        <rFont val="Cambria"/>
        <family val="1"/>
        <scheme val="major"/>
      </rPr>
      <t>3</t>
    </r>
    <r>
      <rPr>
        <sz val="10"/>
        <color theme="1"/>
        <rFont val="Cambria"/>
        <family val="1"/>
        <scheme val="major"/>
      </rPr>
      <t>)</t>
    </r>
  </si>
  <si>
    <t>Total apă caldă (m3)</t>
  </si>
  <si>
    <t>Preţ Total apă rece (lei)</t>
  </si>
  <si>
    <t>Preţ total apă caldă(lei)</t>
  </si>
  <si>
    <t xml:space="preserve">Total valoare apă </t>
  </si>
  <si>
    <t>Salubritate</t>
  </si>
  <si>
    <t>Femeia de serviciu</t>
  </si>
  <si>
    <t>Cheltuieli de administraţie</t>
  </si>
  <si>
    <t>Lumina scară</t>
  </si>
  <si>
    <t>Restanţe</t>
  </si>
  <si>
    <t>Total consum</t>
  </si>
  <si>
    <t>Referinţe</t>
  </si>
  <si>
    <t>Valoare plată</t>
  </si>
  <si>
    <t>Total persoane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</si>
</sst>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vertAlign val="superscript"/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I23" sqref="I23"/>
    </sheetView>
  </sheetViews>
  <sheetFormatPr defaultRowHeight="15"/>
  <cols>
    <col min="1" max="1" width="10.28515625" customWidth="1"/>
    <col min="3" max="3" width="11.7109375" customWidth="1"/>
    <col min="4" max="4" width="9.7109375" customWidth="1"/>
    <col min="5" max="5" width="9.5703125" customWidth="1"/>
    <col min="8" max="8" width="11.42578125" customWidth="1"/>
    <col min="9" max="9" width="11.5703125" customWidth="1"/>
    <col min="12" max="12" width="11.42578125" customWidth="1"/>
  </cols>
  <sheetData>
    <row r="1" spans="1:12">
      <c r="A1" s="1" t="s">
        <v>32</v>
      </c>
      <c r="B1" s="2" t="s">
        <v>33</v>
      </c>
      <c r="C1" s="1" t="s">
        <v>34</v>
      </c>
      <c r="D1" s="2" t="s">
        <v>35</v>
      </c>
    </row>
    <row r="2" spans="1:12" ht="39" customHeight="1">
      <c r="A2" s="6" t="s">
        <v>0</v>
      </c>
      <c r="B2" s="6" t="s">
        <v>1</v>
      </c>
      <c r="C2" s="7" t="s">
        <v>2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  <c r="J2" s="7" t="s">
        <v>43</v>
      </c>
      <c r="K2" s="7" t="s">
        <v>44</v>
      </c>
      <c r="L2" s="7" t="s">
        <v>45</v>
      </c>
    </row>
    <row r="3" spans="1:12">
      <c r="A3" s="5" t="s">
        <v>3</v>
      </c>
      <c r="B3" s="5" t="s">
        <v>4</v>
      </c>
      <c r="C3" s="5">
        <v>16</v>
      </c>
      <c r="D3" s="5">
        <v>4</v>
      </c>
      <c r="E3" s="5">
        <v>2</v>
      </c>
      <c r="F3" s="5">
        <v>5</v>
      </c>
      <c r="G3" s="5">
        <v>6</v>
      </c>
      <c r="H3" s="5">
        <f>D3+F3</f>
        <v>9</v>
      </c>
      <c r="I3" s="5">
        <f>E3+G3</f>
        <v>8</v>
      </c>
      <c r="J3" s="9">
        <f>H3*$C$19</f>
        <v>52.11</v>
      </c>
      <c r="K3" s="9">
        <f>I3*$C$20</f>
        <v>93.44</v>
      </c>
      <c r="L3" s="9">
        <f>J3+K3</f>
        <v>145.55000000000001</v>
      </c>
    </row>
    <row r="4" spans="1:12">
      <c r="A4" s="5" t="s">
        <v>5</v>
      </c>
      <c r="B4" s="5" t="s">
        <v>6</v>
      </c>
      <c r="C4" s="5">
        <v>17</v>
      </c>
      <c r="D4" s="5">
        <v>5</v>
      </c>
      <c r="E4" s="5">
        <v>3</v>
      </c>
      <c r="F4" s="5">
        <v>4</v>
      </c>
      <c r="G4" s="5">
        <v>5</v>
      </c>
      <c r="H4" s="5">
        <f t="shared" ref="H4:H17" si="0">D4+F4</f>
        <v>9</v>
      </c>
      <c r="I4" s="5">
        <f t="shared" ref="I4:I17" si="1">E4+G4</f>
        <v>8</v>
      </c>
      <c r="J4" s="9">
        <f t="shared" ref="J4:J17" si="2">H4*$C$19</f>
        <v>52.11</v>
      </c>
      <c r="K4" s="9">
        <f t="shared" ref="K4:K17" si="3">I4*$C$20</f>
        <v>93.44</v>
      </c>
      <c r="L4" s="9">
        <f t="shared" ref="L4:L18" si="4">J4+K4</f>
        <v>145.55000000000001</v>
      </c>
    </row>
    <row r="5" spans="1:12">
      <c r="A5" s="5" t="s">
        <v>7</v>
      </c>
      <c r="B5" s="5" t="s">
        <v>8</v>
      </c>
      <c r="C5" s="5">
        <v>18</v>
      </c>
      <c r="D5" s="5">
        <v>5</v>
      </c>
      <c r="E5" s="5">
        <v>3</v>
      </c>
      <c r="F5" s="5">
        <v>5</v>
      </c>
      <c r="G5" s="5">
        <v>4</v>
      </c>
      <c r="H5" s="5">
        <f t="shared" si="0"/>
        <v>10</v>
      </c>
      <c r="I5" s="5">
        <f t="shared" si="1"/>
        <v>7</v>
      </c>
      <c r="J5" s="9">
        <f t="shared" si="2"/>
        <v>57.9</v>
      </c>
      <c r="K5" s="9">
        <f t="shared" si="3"/>
        <v>81.759999999999991</v>
      </c>
      <c r="L5" s="9">
        <f t="shared" si="4"/>
        <v>139.66</v>
      </c>
    </row>
    <row r="6" spans="1:12">
      <c r="A6" s="5" t="s">
        <v>9</v>
      </c>
      <c r="B6" s="5" t="s">
        <v>10</v>
      </c>
      <c r="C6" s="5">
        <v>19</v>
      </c>
      <c r="D6" s="5">
        <v>3</v>
      </c>
      <c r="E6" s="5">
        <v>2</v>
      </c>
      <c r="F6" s="5">
        <v>3</v>
      </c>
      <c r="G6" s="5">
        <v>4</v>
      </c>
      <c r="H6" s="5">
        <f t="shared" si="0"/>
        <v>6</v>
      </c>
      <c r="I6" s="5">
        <f t="shared" si="1"/>
        <v>6</v>
      </c>
      <c r="J6" s="9">
        <f t="shared" si="2"/>
        <v>34.74</v>
      </c>
      <c r="K6" s="9">
        <f t="shared" si="3"/>
        <v>70.08</v>
      </c>
      <c r="L6" s="9">
        <f t="shared" si="4"/>
        <v>104.82</v>
      </c>
    </row>
    <row r="7" spans="1:12">
      <c r="A7" s="5" t="s">
        <v>11</v>
      </c>
      <c r="B7" s="5" t="s">
        <v>12</v>
      </c>
      <c r="C7" s="5">
        <v>20</v>
      </c>
      <c r="D7" s="5">
        <v>5</v>
      </c>
      <c r="E7" s="5">
        <v>3</v>
      </c>
      <c r="F7" s="5">
        <v>6</v>
      </c>
      <c r="G7" s="5">
        <v>4</v>
      </c>
      <c r="H7" s="5">
        <f t="shared" si="0"/>
        <v>11</v>
      </c>
      <c r="I7" s="5">
        <f t="shared" si="1"/>
        <v>7</v>
      </c>
      <c r="J7" s="9">
        <f t="shared" si="2"/>
        <v>63.69</v>
      </c>
      <c r="K7" s="9">
        <f t="shared" si="3"/>
        <v>81.759999999999991</v>
      </c>
      <c r="L7" s="9">
        <f t="shared" si="4"/>
        <v>145.44999999999999</v>
      </c>
    </row>
    <row r="8" spans="1:12">
      <c r="A8" s="5" t="s">
        <v>13</v>
      </c>
      <c r="B8" s="5" t="s">
        <v>14</v>
      </c>
      <c r="C8" s="5">
        <v>21</v>
      </c>
      <c r="D8" s="5">
        <v>4</v>
      </c>
      <c r="E8" s="5">
        <v>2</v>
      </c>
      <c r="F8" s="5">
        <v>5</v>
      </c>
      <c r="G8" s="5">
        <v>3</v>
      </c>
      <c r="H8" s="5">
        <f t="shared" si="0"/>
        <v>9</v>
      </c>
      <c r="I8" s="5">
        <f t="shared" si="1"/>
        <v>5</v>
      </c>
      <c r="J8" s="9">
        <f t="shared" si="2"/>
        <v>52.11</v>
      </c>
      <c r="K8" s="9">
        <f t="shared" si="3"/>
        <v>58.4</v>
      </c>
      <c r="L8" s="9">
        <f t="shared" si="4"/>
        <v>110.50999999999999</v>
      </c>
    </row>
    <row r="9" spans="1:12">
      <c r="A9" s="5" t="s">
        <v>15</v>
      </c>
      <c r="B9" s="5" t="s">
        <v>16</v>
      </c>
      <c r="C9" s="5">
        <v>22</v>
      </c>
      <c r="D9" s="5">
        <v>5</v>
      </c>
      <c r="E9" s="5">
        <v>3</v>
      </c>
      <c r="F9" s="5">
        <v>5</v>
      </c>
      <c r="G9" s="5">
        <v>6</v>
      </c>
      <c r="H9" s="5">
        <v>8</v>
      </c>
      <c r="I9" s="5">
        <f t="shared" si="1"/>
        <v>9</v>
      </c>
      <c r="J9" s="9">
        <f t="shared" si="2"/>
        <v>46.32</v>
      </c>
      <c r="K9" s="9">
        <f t="shared" si="3"/>
        <v>105.12</v>
      </c>
      <c r="L9" s="9">
        <f t="shared" si="4"/>
        <v>151.44</v>
      </c>
    </row>
    <row r="10" spans="1:12">
      <c r="A10" s="5" t="s">
        <v>17</v>
      </c>
      <c r="B10" s="5" t="s">
        <v>18</v>
      </c>
      <c r="C10" s="5">
        <v>23</v>
      </c>
      <c r="D10" s="5">
        <v>4</v>
      </c>
      <c r="E10" s="5">
        <v>3</v>
      </c>
      <c r="F10" s="5">
        <v>3</v>
      </c>
      <c r="G10" s="5">
        <v>3</v>
      </c>
      <c r="H10" s="5">
        <f t="shared" si="0"/>
        <v>7</v>
      </c>
      <c r="I10" s="5">
        <f t="shared" si="1"/>
        <v>6</v>
      </c>
      <c r="J10" s="9">
        <f t="shared" si="2"/>
        <v>40.53</v>
      </c>
      <c r="K10" s="9">
        <f t="shared" si="3"/>
        <v>70.08</v>
      </c>
      <c r="L10" s="9">
        <f t="shared" si="4"/>
        <v>110.61</v>
      </c>
    </row>
    <row r="11" spans="1:12">
      <c r="A11" s="5" t="s">
        <v>19</v>
      </c>
      <c r="B11" s="5" t="s">
        <v>20</v>
      </c>
      <c r="C11" s="5">
        <v>24</v>
      </c>
      <c r="D11" s="5">
        <v>4</v>
      </c>
      <c r="E11" s="5">
        <v>3</v>
      </c>
      <c r="F11" s="5">
        <v>6</v>
      </c>
      <c r="G11" s="5">
        <v>4</v>
      </c>
      <c r="H11" s="5">
        <v>9</v>
      </c>
      <c r="I11" s="5">
        <f t="shared" si="1"/>
        <v>7</v>
      </c>
      <c r="J11" s="9">
        <f t="shared" si="2"/>
        <v>52.11</v>
      </c>
      <c r="K11" s="9">
        <f t="shared" si="3"/>
        <v>81.759999999999991</v>
      </c>
      <c r="L11" s="9">
        <f t="shared" si="4"/>
        <v>133.87</v>
      </c>
    </row>
    <row r="12" spans="1:12">
      <c r="A12" s="5" t="s">
        <v>21</v>
      </c>
      <c r="B12" s="5" t="s">
        <v>22</v>
      </c>
      <c r="C12" s="5">
        <v>25</v>
      </c>
      <c r="D12" s="5">
        <v>4</v>
      </c>
      <c r="E12" s="5">
        <v>3</v>
      </c>
      <c r="F12" s="5">
        <v>4</v>
      </c>
      <c r="G12" s="5">
        <v>7</v>
      </c>
      <c r="H12" s="5">
        <v>6</v>
      </c>
      <c r="I12" s="5">
        <f t="shared" si="1"/>
        <v>10</v>
      </c>
      <c r="J12" s="9">
        <f t="shared" si="2"/>
        <v>34.74</v>
      </c>
      <c r="K12" s="9">
        <f t="shared" si="3"/>
        <v>116.8</v>
      </c>
      <c r="L12" s="9">
        <f t="shared" si="4"/>
        <v>151.54</v>
      </c>
    </row>
    <row r="13" spans="1:12">
      <c r="A13" s="5" t="s">
        <v>23</v>
      </c>
      <c r="B13" s="5" t="s">
        <v>24</v>
      </c>
      <c r="C13" s="5">
        <v>26</v>
      </c>
      <c r="D13" s="5">
        <v>7</v>
      </c>
      <c r="E13" s="5">
        <v>4</v>
      </c>
      <c r="F13" s="5">
        <v>6</v>
      </c>
      <c r="G13" s="5">
        <v>5</v>
      </c>
      <c r="H13" s="5">
        <f t="shared" si="0"/>
        <v>13</v>
      </c>
      <c r="I13" s="5">
        <f t="shared" si="1"/>
        <v>9</v>
      </c>
      <c r="J13" s="9">
        <f t="shared" si="2"/>
        <v>75.27</v>
      </c>
      <c r="K13" s="9">
        <f t="shared" si="3"/>
        <v>105.12</v>
      </c>
      <c r="L13" s="9">
        <f t="shared" si="4"/>
        <v>180.39</v>
      </c>
    </row>
    <row r="14" spans="1:12">
      <c r="A14" s="5" t="s">
        <v>25</v>
      </c>
      <c r="B14" s="5" t="s">
        <v>7</v>
      </c>
      <c r="C14" s="5">
        <v>27</v>
      </c>
      <c r="D14" s="5">
        <v>5</v>
      </c>
      <c r="E14" s="5">
        <v>3</v>
      </c>
      <c r="F14" s="5">
        <v>5</v>
      </c>
      <c r="G14" s="5">
        <v>4</v>
      </c>
      <c r="H14" s="5">
        <v>8</v>
      </c>
      <c r="I14" s="5">
        <f t="shared" si="1"/>
        <v>7</v>
      </c>
      <c r="J14" s="9">
        <f t="shared" si="2"/>
        <v>46.32</v>
      </c>
      <c r="K14" s="9">
        <f t="shared" si="3"/>
        <v>81.759999999999991</v>
      </c>
      <c r="L14" s="9">
        <f t="shared" si="4"/>
        <v>128.07999999999998</v>
      </c>
    </row>
    <row r="15" spans="1:12">
      <c r="A15" s="5" t="s">
        <v>26</v>
      </c>
      <c r="B15" s="5" t="s">
        <v>8</v>
      </c>
      <c r="C15" s="5">
        <v>28</v>
      </c>
      <c r="D15" s="5">
        <v>5</v>
      </c>
      <c r="E15" s="5">
        <v>2</v>
      </c>
      <c r="F15" s="5">
        <v>3</v>
      </c>
      <c r="G15" s="5">
        <v>5</v>
      </c>
      <c r="H15" s="5">
        <f t="shared" si="0"/>
        <v>8</v>
      </c>
      <c r="I15" s="5">
        <f t="shared" si="1"/>
        <v>7</v>
      </c>
      <c r="J15" s="9">
        <f t="shared" si="2"/>
        <v>46.32</v>
      </c>
      <c r="K15" s="9">
        <f t="shared" si="3"/>
        <v>81.759999999999991</v>
      </c>
      <c r="L15" s="9">
        <f t="shared" si="4"/>
        <v>128.07999999999998</v>
      </c>
    </row>
    <row r="16" spans="1:12">
      <c r="A16" s="5" t="s">
        <v>27</v>
      </c>
      <c r="B16" s="5" t="s">
        <v>28</v>
      </c>
      <c r="C16" s="5">
        <v>29</v>
      </c>
      <c r="D16" s="5">
        <v>7</v>
      </c>
      <c r="E16" s="5">
        <v>2</v>
      </c>
      <c r="F16" s="5">
        <v>5</v>
      </c>
      <c r="G16" s="5">
        <v>4</v>
      </c>
      <c r="H16" s="5">
        <f t="shared" si="0"/>
        <v>12</v>
      </c>
      <c r="I16" s="5">
        <f t="shared" si="1"/>
        <v>6</v>
      </c>
      <c r="J16" s="9">
        <f t="shared" si="2"/>
        <v>69.48</v>
      </c>
      <c r="K16" s="9">
        <f t="shared" si="3"/>
        <v>70.08</v>
      </c>
      <c r="L16" s="9">
        <f t="shared" si="4"/>
        <v>139.56</v>
      </c>
    </row>
    <row r="17" spans="1:12">
      <c r="A17" s="5" t="s">
        <v>29</v>
      </c>
      <c r="B17" s="5" t="s">
        <v>30</v>
      </c>
      <c r="C17" s="5">
        <v>30</v>
      </c>
      <c r="D17" s="5">
        <v>3</v>
      </c>
      <c r="E17" s="5">
        <v>2</v>
      </c>
      <c r="F17" s="5">
        <v>4</v>
      </c>
      <c r="G17" s="5">
        <v>2</v>
      </c>
      <c r="H17" s="5">
        <f t="shared" si="0"/>
        <v>7</v>
      </c>
      <c r="I17" s="5">
        <f t="shared" si="1"/>
        <v>4</v>
      </c>
      <c r="J17" s="9">
        <f t="shared" si="2"/>
        <v>40.53</v>
      </c>
      <c r="K17" s="9">
        <f t="shared" si="3"/>
        <v>46.72</v>
      </c>
      <c r="L17" s="9">
        <f t="shared" si="4"/>
        <v>87.25</v>
      </c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10"/>
      <c r="K18" s="10"/>
      <c r="L18" s="11"/>
    </row>
    <row r="19" spans="1:12" ht="15.75">
      <c r="A19" s="8" t="s">
        <v>42</v>
      </c>
      <c r="B19" s="8"/>
      <c r="C19" s="4">
        <v>5.79</v>
      </c>
      <c r="D19" s="8" t="s">
        <v>48</v>
      </c>
      <c r="E19" s="8"/>
      <c r="F19" s="5">
        <f>C19*C21</f>
        <v>764.28</v>
      </c>
      <c r="G19" s="3"/>
      <c r="H19" s="3"/>
      <c r="I19" s="3"/>
    </row>
    <row r="20" spans="1:12" ht="15.75">
      <c r="A20" s="8" t="s">
        <v>42</v>
      </c>
      <c r="B20" s="8"/>
      <c r="C20" s="4">
        <v>11.68</v>
      </c>
      <c r="D20" s="8" t="s">
        <v>49</v>
      </c>
      <c r="E20" s="8"/>
      <c r="F20" s="5">
        <f>C22*C20</f>
        <v>1238.08</v>
      </c>
      <c r="G20" s="3"/>
      <c r="H20" s="3"/>
      <c r="I20" s="3"/>
    </row>
    <row r="21" spans="1:12" ht="15.75">
      <c r="A21" s="8" t="s">
        <v>46</v>
      </c>
      <c r="B21" s="8"/>
      <c r="C21" s="5">
        <f>SUM(H3:H17)</f>
        <v>132</v>
      </c>
      <c r="D21" s="3"/>
      <c r="E21" s="3"/>
      <c r="F21" s="3"/>
      <c r="G21" s="3"/>
      <c r="H21" s="3"/>
      <c r="I21" s="3"/>
    </row>
    <row r="22" spans="1:12">
      <c r="A22" s="8" t="s">
        <v>47</v>
      </c>
      <c r="B22" s="8"/>
      <c r="C22" s="5">
        <f>SUM(I3:I17)</f>
        <v>106</v>
      </c>
      <c r="D22" s="3"/>
      <c r="E22" s="3"/>
      <c r="F22" s="3"/>
      <c r="G22" s="3"/>
      <c r="H22" s="3"/>
      <c r="I22" s="3"/>
    </row>
  </sheetData>
  <mergeCells count="6">
    <mergeCell ref="A21:B21"/>
    <mergeCell ref="A22:B22"/>
    <mergeCell ref="A19:B19"/>
    <mergeCell ref="A20:B20"/>
    <mergeCell ref="D19:E19"/>
    <mergeCell ref="D20:E20"/>
  </mergeCells>
  <dataValidations count="3">
    <dataValidation type="whole" allowBlank="1" showInputMessage="1" showErrorMessage="1" sqref="C3:C17">
      <formula1>15</formula1>
      <formula2>30</formula2>
    </dataValidation>
    <dataValidation type="list" allowBlank="1" showInputMessage="1" showErrorMessage="1" sqref="D1">
      <formula1>"A1,B1,A3,C1"</formula1>
    </dataValidation>
    <dataValidation type="list" allowBlank="1" showInputMessage="1" showErrorMessage="1" sqref="B1">
      <formula1>"Lotus,Macilor,Nuferilor"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9" sqref="K19:K20"/>
    </sheetView>
  </sheetViews>
  <sheetFormatPr defaultRowHeight="15"/>
  <cols>
    <col min="1" max="1" width="9.85546875" customWidth="1"/>
    <col min="2" max="2" width="10.5703125" customWidth="1"/>
    <col min="3" max="3" width="12" customWidth="1"/>
    <col min="5" max="5" width="12.28515625" customWidth="1"/>
    <col min="6" max="6" width="12.5703125" customWidth="1"/>
    <col min="7" max="7" width="11.5703125" customWidth="1"/>
    <col min="8" max="8" width="13.140625" customWidth="1"/>
    <col min="9" max="9" width="8.28515625" customWidth="1"/>
    <col min="10" max="10" width="8.5703125" customWidth="1"/>
    <col min="11" max="11" width="8.42578125" customWidth="1"/>
  </cols>
  <sheetData>
    <row r="1" spans="1:11">
      <c r="A1" s="1" t="s">
        <v>32</v>
      </c>
      <c r="B1" s="2" t="s">
        <v>33</v>
      </c>
      <c r="C1" s="1" t="s">
        <v>34</v>
      </c>
      <c r="D1" s="2" t="s">
        <v>35</v>
      </c>
      <c r="E1" s="2"/>
      <c r="F1" s="2"/>
      <c r="G1" s="2"/>
      <c r="H1" s="2"/>
      <c r="I1" s="2"/>
      <c r="J1" s="2"/>
      <c r="K1" s="2"/>
    </row>
    <row r="2" spans="1:11" ht="33.75" customHeight="1">
      <c r="A2" s="15" t="s">
        <v>0</v>
      </c>
      <c r="B2" s="15" t="s">
        <v>1</v>
      </c>
      <c r="C2" s="16" t="s">
        <v>2</v>
      </c>
      <c r="D2" s="16" t="s">
        <v>31</v>
      </c>
      <c r="E2" s="16" t="s">
        <v>50</v>
      </c>
      <c r="F2" s="16" t="s">
        <v>51</v>
      </c>
      <c r="G2" s="16" t="s">
        <v>52</v>
      </c>
      <c r="H2" s="16" t="s">
        <v>53</v>
      </c>
      <c r="I2" s="16" t="s">
        <v>54</v>
      </c>
      <c r="J2" s="16" t="s">
        <v>55</v>
      </c>
      <c r="K2" s="16" t="s">
        <v>56</v>
      </c>
    </row>
    <row r="3" spans="1:11">
      <c r="A3" s="2" t="s">
        <v>3</v>
      </c>
      <c r="B3" s="2" t="s">
        <v>4</v>
      </c>
      <c r="C3" s="2">
        <v>16</v>
      </c>
      <c r="D3" s="2">
        <v>3</v>
      </c>
      <c r="E3" s="9">
        <f>apa!L3</f>
        <v>145.55000000000001</v>
      </c>
      <c r="F3" s="9">
        <f>$F$20/$D$18*D3</f>
        <v>44.863636363636367</v>
      </c>
      <c r="G3" s="2">
        <f>$F$21/15</f>
        <v>10</v>
      </c>
      <c r="H3" s="9">
        <f>$H$20/15</f>
        <v>13.333333333333334</v>
      </c>
      <c r="I3" s="9">
        <f>$H$21/$D$18*D3</f>
        <v>6.545454545454545</v>
      </c>
      <c r="J3" s="2"/>
      <c r="K3" s="9">
        <f>SUM(E3:J3)</f>
        <v>220.29242424242426</v>
      </c>
    </row>
    <row r="4" spans="1:11">
      <c r="A4" s="2" t="s">
        <v>5</v>
      </c>
      <c r="B4" s="2" t="s">
        <v>6</v>
      </c>
      <c r="C4" s="2">
        <v>17</v>
      </c>
      <c r="D4" s="2">
        <v>2</v>
      </c>
      <c r="E4" s="9">
        <f>apa!L4</f>
        <v>145.55000000000001</v>
      </c>
      <c r="F4" s="9">
        <f t="shared" ref="F4:F17" si="0">$F$20/$D$18*D4</f>
        <v>29.90909090909091</v>
      </c>
      <c r="G4" s="2">
        <f t="shared" ref="G4:G17" si="1">$F$21/15</f>
        <v>10</v>
      </c>
      <c r="H4" s="9">
        <f t="shared" ref="H4:H17" si="2">$H$20/15</f>
        <v>13.333333333333334</v>
      </c>
      <c r="I4" s="9">
        <f t="shared" ref="I4:I17" si="3">$H$21/$D$18*D4</f>
        <v>4.3636363636363633</v>
      </c>
      <c r="J4" s="2"/>
      <c r="K4" s="9">
        <f t="shared" ref="K4:K17" si="4">SUM(E4:J4)</f>
        <v>203.15606060606063</v>
      </c>
    </row>
    <row r="5" spans="1:11">
      <c r="A5" s="2" t="s">
        <v>7</v>
      </c>
      <c r="B5" s="2" t="s">
        <v>8</v>
      </c>
      <c r="C5" s="2">
        <v>18</v>
      </c>
      <c r="D5" s="2">
        <v>4</v>
      </c>
      <c r="E5" s="9">
        <f>apa!L5</f>
        <v>139.66</v>
      </c>
      <c r="F5" s="9">
        <f t="shared" si="0"/>
        <v>59.81818181818182</v>
      </c>
      <c r="G5" s="2">
        <f t="shared" si="1"/>
        <v>10</v>
      </c>
      <c r="H5" s="9">
        <f t="shared" si="2"/>
        <v>13.333333333333334</v>
      </c>
      <c r="I5" s="9">
        <f t="shared" si="3"/>
        <v>8.7272727272727266</v>
      </c>
      <c r="J5" s="2">
        <v>141.25</v>
      </c>
      <c r="K5" s="9">
        <f t="shared" si="4"/>
        <v>372.78878787878784</v>
      </c>
    </row>
    <row r="6" spans="1:11">
      <c r="A6" s="2" t="s">
        <v>9</v>
      </c>
      <c r="B6" s="2" t="s">
        <v>10</v>
      </c>
      <c r="C6" s="2">
        <v>19</v>
      </c>
      <c r="D6" s="2">
        <v>2</v>
      </c>
      <c r="E6" s="9">
        <f>apa!L6</f>
        <v>104.82</v>
      </c>
      <c r="F6" s="9">
        <f t="shared" si="0"/>
        <v>29.90909090909091</v>
      </c>
      <c r="G6" s="2">
        <f t="shared" si="1"/>
        <v>10</v>
      </c>
      <c r="H6" s="9">
        <f t="shared" si="2"/>
        <v>13.333333333333334</v>
      </c>
      <c r="I6" s="9">
        <f t="shared" si="3"/>
        <v>4.3636363636363633</v>
      </c>
      <c r="J6" s="2"/>
      <c r="K6" s="9">
        <f t="shared" si="4"/>
        <v>162.42606060606062</v>
      </c>
    </row>
    <row r="7" spans="1:11">
      <c r="A7" s="2" t="s">
        <v>11</v>
      </c>
      <c r="B7" s="2" t="s">
        <v>12</v>
      </c>
      <c r="C7" s="2">
        <v>20</v>
      </c>
      <c r="D7" s="2">
        <v>3</v>
      </c>
      <c r="E7" s="9">
        <f>apa!L7</f>
        <v>145.44999999999999</v>
      </c>
      <c r="F7" s="9">
        <f t="shared" si="0"/>
        <v>44.863636363636367</v>
      </c>
      <c r="G7" s="2">
        <f t="shared" si="1"/>
        <v>10</v>
      </c>
      <c r="H7" s="9">
        <f t="shared" si="2"/>
        <v>13.333333333333334</v>
      </c>
      <c r="I7" s="9">
        <f t="shared" si="3"/>
        <v>6.545454545454545</v>
      </c>
      <c r="J7" s="2"/>
      <c r="K7" s="9">
        <f t="shared" si="4"/>
        <v>220.19242424242424</v>
      </c>
    </row>
    <row r="8" spans="1:11">
      <c r="A8" s="2" t="s">
        <v>13</v>
      </c>
      <c r="B8" s="2" t="s">
        <v>14</v>
      </c>
      <c r="C8" s="2">
        <v>21</v>
      </c>
      <c r="D8" s="2">
        <v>4</v>
      </c>
      <c r="E8" s="9">
        <f>apa!L8</f>
        <v>110.50999999999999</v>
      </c>
      <c r="F8" s="9">
        <f t="shared" si="0"/>
        <v>59.81818181818182</v>
      </c>
      <c r="G8" s="2">
        <f t="shared" si="1"/>
        <v>10</v>
      </c>
      <c r="H8" s="9">
        <f t="shared" si="2"/>
        <v>13.333333333333334</v>
      </c>
      <c r="I8" s="9">
        <f t="shared" si="3"/>
        <v>8.7272727272727266</v>
      </c>
      <c r="J8" s="2"/>
      <c r="K8" s="9">
        <f t="shared" si="4"/>
        <v>202.38878787878787</v>
      </c>
    </row>
    <row r="9" spans="1:11">
      <c r="A9" s="2" t="s">
        <v>15</v>
      </c>
      <c r="B9" s="2" t="s">
        <v>16</v>
      </c>
      <c r="C9" s="2">
        <v>22</v>
      </c>
      <c r="D9" s="2">
        <v>3</v>
      </c>
      <c r="E9" s="9">
        <f>apa!L9</f>
        <v>151.44</v>
      </c>
      <c r="F9" s="9">
        <f t="shared" si="0"/>
        <v>44.863636363636367</v>
      </c>
      <c r="G9" s="2">
        <f t="shared" si="1"/>
        <v>10</v>
      </c>
      <c r="H9" s="9">
        <f t="shared" si="2"/>
        <v>13.333333333333334</v>
      </c>
      <c r="I9" s="9">
        <f t="shared" si="3"/>
        <v>6.545454545454545</v>
      </c>
      <c r="J9" s="2"/>
      <c r="K9" s="9">
        <f t="shared" si="4"/>
        <v>226.18242424242425</v>
      </c>
    </row>
    <row r="10" spans="1:11">
      <c r="A10" s="2" t="s">
        <v>17</v>
      </c>
      <c r="B10" s="2" t="s">
        <v>18</v>
      </c>
      <c r="C10" s="2">
        <v>23</v>
      </c>
      <c r="D10" s="2">
        <v>1</v>
      </c>
      <c r="E10" s="9">
        <f>apa!L10</f>
        <v>110.61</v>
      </c>
      <c r="F10" s="9">
        <f t="shared" si="0"/>
        <v>14.954545454545455</v>
      </c>
      <c r="G10" s="2">
        <f t="shared" si="1"/>
        <v>10</v>
      </c>
      <c r="H10" s="9">
        <f t="shared" si="2"/>
        <v>13.333333333333334</v>
      </c>
      <c r="I10" s="9">
        <f t="shared" si="3"/>
        <v>2.1818181818181817</v>
      </c>
      <c r="J10" s="2"/>
      <c r="K10" s="9">
        <f t="shared" si="4"/>
        <v>151.07969696969698</v>
      </c>
    </row>
    <row r="11" spans="1:11">
      <c r="A11" s="2" t="s">
        <v>19</v>
      </c>
      <c r="B11" s="2" t="s">
        <v>20</v>
      </c>
      <c r="C11" s="2">
        <v>24</v>
      </c>
      <c r="D11" s="2">
        <v>3</v>
      </c>
      <c r="E11" s="9">
        <f>apa!L11</f>
        <v>133.87</v>
      </c>
      <c r="F11" s="9">
        <f t="shared" si="0"/>
        <v>44.863636363636367</v>
      </c>
      <c r="G11" s="2">
        <f t="shared" si="1"/>
        <v>10</v>
      </c>
      <c r="H11" s="9">
        <f t="shared" si="2"/>
        <v>13.333333333333334</v>
      </c>
      <c r="I11" s="9">
        <f t="shared" si="3"/>
        <v>6.545454545454545</v>
      </c>
      <c r="J11" s="2"/>
      <c r="K11" s="9">
        <f t="shared" si="4"/>
        <v>208.61242424242425</v>
      </c>
    </row>
    <row r="12" spans="1:11">
      <c r="A12" s="2" t="s">
        <v>21</v>
      </c>
      <c r="B12" s="2" t="s">
        <v>22</v>
      </c>
      <c r="C12" s="2">
        <v>25</v>
      </c>
      <c r="D12" s="2">
        <v>4</v>
      </c>
      <c r="E12" s="9">
        <f>apa!L12</f>
        <v>151.54</v>
      </c>
      <c r="F12" s="9">
        <f t="shared" si="0"/>
        <v>59.81818181818182</v>
      </c>
      <c r="G12" s="2">
        <f t="shared" si="1"/>
        <v>10</v>
      </c>
      <c r="H12" s="9">
        <f t="shared" si="2"/>
        <v>13.333333333333334</v>
      </c>
      <c r="I12" s="9">
        <f t="shared" si="3"/>
        <v>8.7272727272727266</v>
      </c>
      <c r="J12" s="2"/>
      <c r="K12" s="9">
        <f t="shared" si="4"/>
        <v>243.41878787878787</v>
      </c>
    </row>
    <row r="13" spans="1:11">
      <c r="A13" s="2" t="s">
        <v>23</v>
      </c>
      <c r="B13" s="2" t="s">
        <v>24</v>
      </c>
      <c r="C13" s="2">
        <v>26</v>
      </c>
      <c r="D13" s="2">
        <v>5</v>
      </c>
      <c r="E13" s="9">
        <f>apa!L13</f>
        <v>180.39</v>
      </c>
      <c r="F13" s="9">
        <f t="shared" si="0"/>
        <v>74.77272727272728</v>
      </c>
      <c r="G13" s="2">
        <f t="shared" si="1"/>
        <v>10</v>
      </c>
      <c r="H13" s="9">
        <f t="shared" si="2"/>
        <v>13.333333333333334</v>
      </c>
      <c r="I13" s="9">
        <f t="shared" si="3"/>
        <v>10.909090909090908</v>
      </c>
      <c r="J13" s="2"/>
      <c r="K13" s="9">
        <f t="shared" si="4"/>
        <v>289.40515151515149</v>
      </c>
    </row>
    <row r="14" spans="1:11">
      <c r="A14" s="2" t="s">
        <v>25</v>
      </c>
      <c r="B14" s="2" t="s">
        <v>7</v>
      </c>
      <c r="C14" s="2">
        <v>27</v>
      </c>
      <c r="D14" s="2">
        <v>2</v>
      </c>
      <c r="E14" s="9">
        <f>apa!L14</f>
        <v>128.07999999999998</v>
      </c>
      <c r="F14" s="9">
        <f t="shared" si="0"/>
        <v>29.90909090909091</v>
      </c>
      <c r="G14" s="2">
        <f t="shared" si="1"/>
        <v>10</v>
      </c>
      <c r="H14" s="9">
        <f t="shared" si="2"/>
        <v>13.333333333333334</v>
      </c>
      <c r="I14" s="9">
        <f t="shared" si="3"/>
        <v>4.3636363636363633</v>
      </c>
      <c r="J14" s="9">
        <v>107.5</v>
      </c>
      <c r="K14" s="9">
        <f t="shared" si="4"/>
        <v>293.18606060606061</v>
      </c>
    </row>
    <row r="15" spans="1:11">
      <c r="A15" s="2" t="s">
        <v>26</v>
      </c>
      <c r="B15" s="2" t="s">
        <v>8</v>
      </c>
      <c r="C15" s="2">
        <v>28</v>
      </c>
      <c r="D15" s="2">
        <v>3</v>
      </c>
      <c r="E15" s="9">
        <f>apa!L15</f>
        <v>128.07999999999998</v>
      </c>
      <c r="F15" s="9">
        <f t="shared" si="0"/>
        <v>44.863636363636367</v>
      </c>
      <c r="G15" s="2">
        <f t="shared" si="1"/>
        <v>10</v>
      </c>
      <c r="H15" s="9">
        <f t="shared" si="2"/>
        <v>13.333333333333334</v>
      </c>
      <c r="I15" s="9">
        <f t="shared" si="3"/>
        <v>6.545454545454545</v>
      </c>
      <c r="J15" s="2"/>
      <c r="K15" s="9">
        <f t="shared" si="4"/>
        <v>202.82242424242423</v>
      </c>
    </row>
    <row r="16" spans="1:11">
      <c r="A16" s="2" t="s">
        <v>27</v>
      </c>
      <c r="B16" s="2" t="s">
        <v>28</v>
      </c>
      <c r="C16" s="2">
        <v>29</v>
      </c>
      <c r="D16" s="2">
        <v>4</v>
      </c>
      <c r="E16" s="9">
        <f>apa!L16</f>
        <v>139.56</v>
      </c>
      <c r="F16" s="9">
        <f t="shared" si="0"/>
        <v>59.81818181818182</v>
      </c>
      <c r="G16" s="2">
        <f t="shared" si="1"/>
        <v>10</v>
      </c>
      <c r="H16" s="9">
        <f t="shared" si="2"/>
        <v>13.333333333333334</v>
      </c>
      <c r="I16" s="9">
        <f t="shared" si="3"/>
        <v>8.7272727272727266</v>
      </c>
      <c r="J16" s="2"/>
      <c r="K16" s="9">
        <f t="shared" si="4"/>
        <v>231.43878787878788</v>
      </c>
    </row>
    <row r="17" spans="1:11">
      <c r="A17" s="2" t="s">
        <v>29</v>
      </c>
      <c r="B17" s="2" t="s">
        <v>30</v>
      </c>
      <c r="C17" s="2">
        <v>30</v>
      </c>
      <c r="D17" s="2">
        <v>1</v>
      </c>
      <c r="E17" s="9">
        <f>apa!L17</f>
        <v>87.25</v>
      </c>
      <c r="F17" s="9">
        <f t="shared" si="0"/>
        <v>14.954545454545455</v>
      </c>
      <c r="G17" s="2">
        <f t="shared" si="1"/>
        <v>10</v>
      </c>
      <c r="H17" s="9">
        <f t="shared" si="2"/>
        <v>13.333333333333334</v>
      </c>
      <c r="I17" s="9">
        <f t="shared" si="3"/>
        <v>2.1818181818181817</v>
      </c>
      <c r="J17" s="2"/>
      <c r="K17" s="9">
        <f t="shared" si="4"/>
        <v>127.71969696969697</v>
      </c>
    </row>
    <row r="18" spans="1:11" ht="30">
      <c r="C18" s="17" t="s">
        <v>59</v>
      </c>
      <c r="D18" s="13">
        <f>SUM(D3:D17)</f>
        <v>44</v>
      </c>
    </row>
    <row r="19" spans="1:11">
      <c r="E19" s="1" t="s">
        <v>57</v>
      </c>
      <c r="F19" s="1" t="s">
        <v>58</v>
      </c>
      <c r="G19" s="1" t="s">
        <v>57</v>
      </c>
      <c r="H19" s="1" t="s">
        <v>58</v>
      </c>
    </row>
    <row r="20" spans="1:11" ht="31.5" customHeight="1">
      <c r="E20" s="12" t="s">
        <v>51</v>
      </c>
      <c r="F20" s="13">
        <v>658</v>
      </c>
      <c r="G20" s="14" t="s">
        <v>53</v>
      </c>
      <c r="H20" s="13">
        <v>200</v>
      </c>
    </row>
    <row r="21" spans="1:11" ht="28.5" customHeight="1">
      <c r="E21" s="12" t="s">
        <v>52</v>
      </c>
      <c r="F21" s="13">
        <v>150</v>
      </c>
      <c r="G21" s="14" t="s">
        <v>54</v>
      </c>
      <c r="H21" s="13">
        <v>96</v>
      </c>
    </row>
  </sheetData>
  <dataValidations count="4">
    <dataValidation type="whole" allowBlank="1" showInputMessage="1" showErrorMessage="1" sqref="C3:C17">
      <formula1>15</formula1>
      <formula2>30</formula2>
    </dataValidation>
    <dataValidation type="list" allowBlank="1" showInputMessage="1" showErrorMessage="1" sqref="B1">
      <formula1>"Lotus,Macilor,Nuferilor"</formula1>
    </dataValidation>
    <dataValidation type="list" allowBlank="1" showInputMessage="1" showErrorMessage="1" sqref="D3:D17">
      <formula1>"1,2,3,4,5,6"</formula1>
    </dataValidation>
    <dataValidation type="list" allowBlank="1" showInputMessage="1" showErrorMessage="1" sqref="D1">
      <formula1>"A1,B1,A3,C1"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apa</vt:lpstr>
      <vt:lpstr>Foaie4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42</cp:lastModifiedBy>
  <cp:lastPrinted>2014-12-13T03:05:46Z</cp:lastPrinted>
  <dcterms:created xsi:type="dcterms:W3CDTF">2014-12-10T02:50:54Z</dcterms:created>
  <dcterms:modified xsi:type="dcterms:W3CDTF">2014-12-13T03:22:29Z</dcterms:modified>
</cp:coreProperties>
</file>