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180" windowHeight="8070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Foaie1!$B$2:$H$10</definedName>
  </definedNames>
  <calcPr calcId="145621"/>
</workbook>
</file>

<file path=xl/calcChain.xml><?xml version="1.0" encoding="utf-8"?>
<calcChain xmlns="http://schemas.openxmlformats.org/spreadsheetml/2006/main">
  <c r="G3" i="1" l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D15" i="1"/>
  <c r="E15" i="1"/>
  <c r="F15" i="1"/>
  <c r="G15" i="1"/>
  <c r="D16" i="1"/>
  <c r="E16" i="1"/>
  <c r="F16" i="1"/>
  <c r="G16" i="1"/>
  <c r="D19" i="1"/>
  <c r="D20" i="1" l="1"/>
  <c r="D22" i="1" s="1"/>
  <c r="D21" i="1"/>
</calcChain>
</file>

<file path=xl/sharedStrings.xml><?xml version="1.0" encoding="utf-8"?>
<sst xmlns="http://schemas.openxmlformats.org/spreadsheetml/2006/main" count="34" uniqueCount="30">
  <si>
    <t>SITUAŢIA</t>
  </si>
  <si>
    <t>PROBA PRACTICĂ</t>
  </si>
  <si>
    <t>NOTA FINALĂ</t>
  </si>
  <si>
    <t>BOCOŞ ALEXANDRU</t>
  </si>
  <si>
    <t>POP ANDREEA</t>
  </si>
  <si>
    <t>MARC AUREL</t>
  </si>
  <si>
    <t>SABĂU NICOLAE</t>
  </si>
  <si>
    <t>CANTA DAN</t>
  </si>
  <si>
    <t>DOBRE BOGDAN</t>
  </si>
  <si>
    <t>MUREŞAN OANA</t>
  </si>
  <si>
    <t>LUNGU MARIA</t>
  </si>
  <si>
    <t>ACHIMAŞ IOANA</t>
  </si>
  <si>
    <t>SUCIU DORINA</t>
  </si>
  <si>
    <t>PROBA ORALĂ</t>
  </si>
  <si>
    <t>PROBĂ SCRISĂ</t>
  </si>
  <si>
    <t>OPERATOR INTRODUCERE ŞI VAIDARE DATE</t>
  </si>
  <si>
    <t>ANUL I</t>
  </si>
  <si>
    <t>Nota minimă</t>
  </si>
  <si>
    <t>Nota maximă</t>
  </si>
  <si>
    <t>Media notelor finale</t>
  </si>
  <si>
    <t>NUME ŞI PRENUME CURSANT</t>
  </si>
  <si>
    <t>Număr cursanţi</t>
  </si>
  <si>
    <t>Număr cursanţi promovaţi</t>
  </si>
  <si>
    <t>Număr cursanţi nepromovaţi</t>
  </si>
  <si>
    <t>Procent de promovabilitate</t>
  </si>
  <si>
    <t>ID</t>
  </si>
  <si>
    <t>004</t>
  </si>
  <si>
    <t>096</t>
  </si>
  <si>
    <t>145</t>
  </si>
  <si>
    <t>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</si>
</sst>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22"/>
      <color theme="3" tint="-0.249977111117893"/>
      <name val="Monotype Corsiva"/>
      <family val="4"/>
    </font>
    <font>
      <b/>
      <sz val="22"/>
      <color theme="3" tint="-0.249977111117893"/>
      <name val="Calibri"/>
      <family val="2"/>
      <scheme val="minor"/>
    </font>
    <font>
      <sz val="22"/>
      <color theme="3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2" fontId="2" fillId="0" borderId="1" xfId="0" applyNumberFormat="1" applyFont="1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/>
    <xf numFmtId="2" fontId="3" fillId="0" borderId="1" xfId="0" applyNumberFormat="1" applyFont="1" applyBorder="1"/>
    <xf numFmtId="49" fontId="2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/>
    <xf numFmtId="0" fontId="4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19" sqref="D19"/>
    </sheetView>
  </sheetViews>
  <sheetFormatPr defaultRowHeight="15" x14ac:dyDescent="0.25"/>
  <cols>
    <col min="1" max="1" width="6.140625" customWidth="1"/>
    <col min="2" max="2" width="7.42578125" customWidth="1"/>
    <col min="3" max="3" width="26.5703125" customWidth="1"/>
    <col min="4" max="4" width="15.7109375" customWidth="1"/>
    <col min="6" max="6" width="12.85546875" customWidth="1"/>
    <col min="7" max="7" width="12.28515625" customWidth="1"/>
    <col min="8" max="8" width="14.7109375" customWidth="1"/>
  </cols>
  <sheetData>
    <row r="1" spans="1:8" ht="29.25" x14ac:dyDescent="0.5">
      <c r="B1" s="11" t="s">
        <v>15</v>
      </c>
      <c r="C1" s="12"/>
      <c r="D1" s="12"/>
      <c r="E1" s="12"/>
      <c r="F1" s="12"/>
      <c r="G1" s="12"/>
      <c r="H1" s="13"/>
    </row>
    <row r="2" spans="1:8" ht="28.5" x14ac:dyDescent="0.25">
      <c r="A2" s="14" t="s">
        <v>16</v>
      </c>
      <c r="B2" s="1" t="s">
        <v>25</v>
      </c>
      <c r="C2" s="1" t="s">
        <v>20</v>
      </c>
      <c r="D2" s="1" t="s">
        <v>1</v>
      </c>
      <c r="E2" s="1" t="s">
        <v>13</v>
      </c>
      <c r="F2" s="1" t="s">
        <v>14</v>
      </c>
      <c r="G2" s="1" t="s">
        <v>2</v>
      </c>
      <c r="H2" s="1" t="s">
        <v>0</v>
      </c>
    </row>
    <row r="3" spans="1:8" x14ac:dyDescent="0.25">
      <c r="A3" s="15"/>
      <c r="B3" s="9">
        <v>701</v>
      </c>
      <c r="C3" s="2" t="s">
        <v>3</v>
      </c>
      <c r="D3" s="4">
        <v>9</v>
      </c>
      <c r="E3" s="4">
        <v>9.5</v>
      </c>
      <c r="F3" s="4">
        <v>7</v>
      </c>
      <c r="G3" s="4">
        <f>D3*30%+E3*30%+F3*40%</f>
        <v>8.35</v>
      </c>
      <c r="H3" s="4" t="str">
        <f>IF(G3&gt;=5,"PROMOVAT","RESPINS")</f>
        <v>PROMOVAT</v>
      </c>
    </row>
    <row r="4" spans="1:8" x14ac:dyDescent="0.25">
      <c r="A4" s="15"/>
      <c r="B4" s="9">
        <v>546</v>
      </c>
      <c r="C4" s="2" t="s">
        <v>4</v>
      </c>
      <c r="D4" s="4">
        <v>10</v>
      </c>
      <c r="E4" s="4">
        <v>9.5</v>
      </c>
      <c r="F4" s="4">
        <v>9</v>
      </c>
      <c r="G4" s="4">
        <f t="shared" ref="G4:G12" si="0">D4*30%+E4*30%+F4*40%</f>
        <v>9.4499999999999993</v>
      </c>
      <c r="H4" s="4" t="str">
        <f t="shared" ref="H4:H12" si="1">IF(G4&gt;=5,"PROMOVAT","RESPINS")</f>
        <v>PROMOVAT</v>
      </c>
    </row>
    <row r="5" spans="1:8" x14ac:dyDescent="0.25">
      <c r="A5" s="15"/>
      <c r="B5" s="9">
        <v>134</v>
      </c>
      <c r="C5" s="2" t="s">
        <v>5</v>
      </c>
      <c r="D5" s="4">
        <v>3</v>
      </c>
      <c r="E5" s="4">
        <v>5</v>
      </c>
      <c r="F5" s="4">
        <v>5</v>
      </c>
      <c r="G5" s="4">
        <f t="shared" si="0"/>
        <v>4.4000000000000004</v>
      </c>
      <c r="H5" s="4" t="str">
        <f t="shared" si="1"/>
        <v>RESPINS</v>
      </c>
    </row>
    <row r="6" spans="1:8" x14ac:dyDescent="0.25">
      <c r="A6" s="15"/>
      <c r="B6" s="9">
        <v>123</v>
      </c>
      <c r="C6" s="2" t="s">
        <v>6</v>
      </c>
      <c r="D6" s="4">
        <v>6.3</v>
      </c>
      <c r="E6" s="4">
        <v>8</v>
      </c>
      <c r="F6" s="4">
        <v>4</v>
      </c>
      <c r="G6" s="4">
        <f t="shared" si="0"/>
        <v>5.8900000000000006</v>
      </c>
      <c r="H6" s="4" t="str">
        <f t="shared" si="1"/>
        <v>PROMOVAT</v>
      </c>
    </row>
    <row r="7" spans="1:8" x14ac:dyDescent="0.25">
      <c r="A7" s="15"/>
      <c r="B7" s="9">
        <v>567</v>
      </c>
      <c r="C7" s="2" t="s">
        <v>7</v>
      </c>
      <c r="D7" s="4">
        <v>5</v>
      </c>
      <c r="E7" s="4">
        <v>5</v>
      </c>
      <c r="F7" s="4">
        <v>6</v>
      </c>
      <c r="G7" s="4">
        <f t="shared" si="0"/>
        <v>5.4</v>
      </c>
      <c r="H7" s="4" t="str">
        <f t="shared" si="1"/>
        <v>PROMOVAT</v>
      </c>
    </row>
    <row r="8" spans="1:8" x14ac:dyDescent="0.25">
      <c r="A8" s="15"/>
      <c r="B8" s="9">
        <v>987</v>
      </c>
      <c r="C8" s="2" t="s">
        <v>8</v>
      </c>
      <c r="D8" s="4">
        <v>2</v>
      </c>
      <c r="E8" s="4">
        <v>7</v>
      </c>
      <c r="F8" s="4">
        <v>5</v>
      </c>
      <c r="G8" s="4">
        <f t="shared" si="0"/>
        <v>4.7</v>
      </c>
      <c r="H8" s="4" t="str">
        <f t="shared" si="1"/>
        <v>RESPINS</v>
      </c>
    </row>
    <row r="9" spans="1:8" x14ac:dyDescent="0.25">
      <c r="A9" s="15"/>
      <c r="B9" s="9" t="s">
        <v>26</v>
      </c>
      <c r="C9" s="2" t="s">
        <v>9</v>
      </c>
      <c r="D9" s="4">
        <v>8</v>
      </c>
      <c r="E9" s="4">
        <v>9</v>
      </c>
      <c r="F9" s="4">
        <v>8</v>
      </c>
      <c r="G9" s="4">
        <f t="shared" si="0"/>
        <v>8.3000000000000007</v>
      </c>
      <c r="H9" s="4" t="str">
        <f t="shared" si="1"/>
        <v>PROMOVAT</v>
      </c>
    </row>
    <row r="10" spans="1:8" x14ac:dyDescent="0.25">
      <c r="A10" s="15"/>
      <c r="B10" s="9" t="s">
        <v>27</v>
      </c>
      <c r="C10" s="2" t="s">
        <v>10</v>
      </c>
      <c r="D10" s="4">
        <v>9</v>
      </c>
      <c r="E10" s="4">
        <v>8</v>
      </c>
      <c r="F10" s="4">
        <v>6</v>
      </c>
      <c r="G10" s="4">
        <f t="shared" si="0"/>
        <v>7.5</v>
      </c>
      <c r="H10" s="4" t="str">
        <f t="shared" si="1"/>
        <v>PROMOVAT</v>
      </c>
    </row>
    <row r="11" spans="1:8" x14ac:dyDescent="0.25">
      <c r="A11" s="15"/>
      <c r="B11" s="9" t="s">
        <v>28</v>
      </c>
      <c r="C11" s="3" t="s">
        <v>11</v>
      </c>
      <c r="D11" s="5">
        <v>7</v>
      </c>
      <c r="E11" s="5">
        <v>6</v>
      </c>
      <c r="F11" s="5">
        <v>3</v>
      </c>
      <c r="G11" s="4">
        <f t="shared" si="0"/>
        <v>5.0999999999999996</v>
      </c>
      <c r="H11" s="4" t="str">
        <f t="shared" si="1"/>
        <v>PROMOVAT</v>
      </c>
    </row>
    <row r="12" spans="1:8" x14ac:dyDescent="0.25">
      <c r="A12" s="16"/>
      <c r="B12" s="9" t="s">
        <v>29</v>
      </c>
      <c r="C12" s="3" t="s">
        <v>12</v>
      </c>
      <c r="D12" s="5">
        <v>9</v>
      </c>
      <c r="E12" s="5">
        <v>8</v>
      </c>
      <c r="F12" s="5">
        <v>8</v>
      </c>
      <c r="G12" s="4">
        <f t="shared" si="0"/>
        <v>8.3000000000000007</v>
      </c>
      <c r="H12" s="4" t="str">
        <f t="shared" si="1"/>
        <v>PROMOVAT</v>
      </c>
    </row>
    <row r="14" spans="1:8" ht="28.5" x14ac:dyDescent="0.25">
      <c r="C14" s="7"/>
      <c r="D14" s="6" t="s">
        <v>1</v>
      </c>
      <c r="E14" s="6" t="s">
        <v>13</v>
      </c>
      <c r="F14" s="6" t="s">
        <v>14</v>
      </c>
      <c r="G14" s="6" t="s">
        <v>2</v>
      </c>
    </row>
    <row r="15" spans="1:8" x14ac:dyDescent="0.25">
      <c r="C15" s="3" t="s">
        <v>17</v>
      </c>
      <c r="D15" s="8">
        <f>MIN(D3:D12)</f>
        <v>2</v>
      </c>
      <c r="E15" s="8">
        <f t="shared" ref="E15:F15" si="2">MIN(E3:E12)</f>
        <v>5</v>
      </c>
      <c r="F15" s="8">
        <f t="shared" si="2"/>
        <v>3</v>
      </c>
      <c r="G15" s="8">
        <f>MIN(G3:G12)</f>
        <v>4.4000000000000004</v>
      </c>
    </row>
    <row r="16" spans="1:8" x14ac:dyDescent="0.25">
      <c r="C16" s="3" t="s">
        <v>18</v>
      </c>
      <c r="D16" s="8">
        <f>MAX(D3:D12)</f>
        <v>10</v>
      </c>
      <c r="E16" s="8">
        <f t="shared" ref="E16:G16" si="3">MAX(E3:E12)</f>
        <v>9.5</v>
      </c>
      <c r="F16" s="8">
        <f t="shared" si="3"/>
        <v>9</v>
      </c>
      <c r="G16" s="8">
        <f t="shared" si="3"/>
        <v>9.4499999999999993</v>
      </c>
    </row>
    <row r="17" spans="3:7" x14ac:dyDescent="0.25">
      <c r="C17" s="7"/>
      <c r="D17" s="7"/>
      <c r="E17" s="7"/>
      <c r="F17" s="7"/>
      <c r="G17" s="7"/>
    </row>
    <row r="18" spans="3:7" x14ac:dyDescent="0.25">
      <c r="C18" s="3" t="s">
        <v>19</v>
      </c>
      <c r="D18" s="3"/>
      <c r="E18" s="7"/>
      <c r="F18" s="7"/>
      <c r="G18" s="7"/>
    </row>
    <row r="19" spans="3:7" x14ac:dyDescent="0.25">
      <c r="C19" s="3" t="s">
        <v>21</v>
      </c>
      <c r="D19" s="3">
        <f>COUNTA(C3:C12)</f>
        <v>10</v>
      </c>
      <c r="E19" s="7"/>
      <c r="F19" s="7"/>
      <c r="G19" s="7"/>
    </row>
    <row r="20" spans="3:7" x14ac:dyDescent="0.25">
      <c r="C20" s="3" t="s">
        <v>22</v>
      </c>
      <c r="D20" s="3">
        <f>COUNTIF(H3:H12,"PROMOVAT")</f>
        <v>8</v>
      </c>
      <c r="E20" s="7"/>
      <c r="F20" s="7"/>
      <c r="G20" s="7"/>
    </row>
    <row r="21" spans="3:7" x14ac:dyDescent="0.25">
      <c r="C21" s="3" t="s">
        <v>23</v>
      </c>
      <c r="D21" s="3">
        <f>COUNTIF(H3:H10,"RESPINS")</f>
        <v>2</v>
      </c>
      <c r="E21" s="7"/>
      <c r="F21" s="7"/>
      <c r="G21" s="7"/>
    </row>
    <row r="22" spans="3:7" x14ac:dyDescent="0.25">
      <c r="C22" s="3" t="s">
        <v>24</v>
      </c>
      <c r="D22" s="10">
        <f>D20/D19</f>
        <v>0.8</v>
      </c>
      <c r="E22" s="7"/>
      <c r="F22" s="7"/>
      <c r="G22" s="7"/>
    </row>
  </sheetData>
  <mergeCells count="2">
    <mergeCell ref="B1:H1"/>
    <mergeCell ref="A2:A12"/>
  </mergeCells>
  <pageMargins left="0.7" right="0.7" top="0.75" bottom="0.75" header="0.3" footer="0.3"/>
  <pageSetup orientation="portrait" horizontalDpi="0" verticalDpi="0" r:id="rId1"/>
  <ignoredErrors>
    <ignoredError sqref="B9:B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</dc:creator>
  <cp:lastModifiedBy>COCO</cp:lastModifiedBy>
  <dcterms:created xsi:type="dcterms:W3CDTF">2014-11-22T22:23:50Z</dcterms:created>
  <dcterms:modified xsi:type="dcterms:W3CDTF">2016-02-14T15:25:39Z</dcterms:modified>
</cp:coreProperties>
</file>