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180" windowHeight="8070" tabRatio="759"/>
  </bookViews>
  <sheets>
    <sheet name="abs" sheetId="1" r:id="rId1"/>
    <sheet name="exp" sheetId="2" r:id="rId2"/>
    <sheet name="int" sheetId="3" r:id="rId3"/>
    <sheet name="sum" sheetId="4" r:id="rId4"/>
    <sheet name="product" sheetId="5" r:id="rId5"/>
    <sheet name="fact" sheetId="7" r:id="rId6"/>
    <sheet name="power" sheetId="9" r:id="rId7"/>
    <sheet name="int-rest" sheetId="10" r:id="rId8"/>
    <sheet name="radical" sheetId="11" r:id="rId9"/>
    <sheet name="round" sheetId="12" r:id="rId10"/>
  </sheets>
  <calcPr calcId="145621"/>
</workbook>
</file>

<file path=xl/calcChain.xml><?xml version="1.0" encoding="utf-8"?>
<calcChain xmlns="http://schemas.openxmlformats.org/spreadsheetml/2006/main">
  <c r="F2" i="12" l="1"/>
  <c r="F3" i="12"/>
  <c r="F4" i="12"/>
  <c r="F1" i="12"/>
  <c r="E2" i="12"/>
  <c r="E3" i="12"/>
  <c r="E4" i="12"/>
  <c r="E1" i="12"/>
  <c r="D2" i="12"/>
  <c r="D3" i="12"/>
  <c r="D4" i="12"/>
  <c r="D1" i="12"/>
  <c r="C2" i="12"/>
  <c r="C3" i="12"/>
  <c r="C4" i="12"/>
  <c r="C1" i="12"/>
  <c r="B2" i="12"/>
  <c r="B3" i="12"/>
  <c r="B4" i="12"/>
  <c r="B1" i="12"/>
  <c r="E3" i="10"/>
  <c r="E4" i="10"/>
  <c r="E5" i="10"/>
  <c r="E6" i="10"/>
  <c r="E7" i="10"/>
  <c r="E2" i="10"/>
  <c r="D3" i="10"/>
  <c r="D4" i="10"/>
  <c r="D5" i="10"/>
  <c r="D6" i="10"/>
  <c r="D7" i="10"/>
  <c r="D2" i="10"/>
  <c r="C3" i="10"/>
  <c r="C4" i="10"/>
  <c r="C5" i="10"/>
  <c r="C6" i="10"/>
  <c r="C7" i="10"/>
  <c r="C2" i="10"/>
  <c r="G3" i="11"/>
  <c r="G4" i="11"/>
  <c r="G5" i="11"/>
  <c r="G2" i="11"/>
  <c r="F3" i="11"/>
  <c r="F4" i="11"/>
  <c r="F5" i="11"/>
  <c r="F2" i="11"/>
  <c r="E3" i="11"/>
  <c r="E4" i="11"/>
  <c r="E5" i="11"/>
  <c r="E2" i="11"/>
  <c r="D3" i="11"/>
  <c r="D4" i="11"/>
  <c r="D5" i="11"/>
  <c r="D2" i="11"/>
  <c r="E3" i="9"/>
  <c r="E4" i="9"/>
  <c r="E5" i="9"/>
  <c r="E6" i="9"/>
  <c r="E7" i="9"/>
  <c r="E2" i="9"/>
  <c r="D3" i="9"/>
  <c r="D4" i="9"/>
  <c r="D5" i="9"/>
  <c r="D6" i="9"/>
  <c r="D7" i="9"/>
  <c r="D2" i="9"/>
  <c r="C3" i="9"/>
  <c r="C4" i="9"/>
  <c r="C5" i="9"/>
  <c r="C6" i="9"/>
  <c r="C7" i="9"/>
  <c r="C2" i="9"/>
  <c r="C7" i="7"/>
  <c r="C6" i="7"/>
  <c r="B5" i="7"/>
  <c r="C5" i="7"/>
  <c r="C3" i="7"/>
  <c r="C2" i="7"/>
  <c r="B3" i="7"/>
  <c r="B4" i="7"/>
  <c r="B6" i="7"/>
  <c r="B7" i="7"/>
  <c r="C4" i="7"/>
  <c r="B2" i="7"/>
  <c r="G13" i="5"/>
  <c r="H4" i="5"/>
  <c r="H6" i="5"/>
  <c r="F4" i="5"/>
  <c r="F5" i="5"/>
  <c r="H5" i="5" s="1"/>
  <c r="F6" i="5"/>
  <c r="F7" i="5"/>
  <c r="H7" i="5" s="1"/>
  <c r="F8" i="5"/>
  <c r="H8" i="5" s="1"/>
  <c r="F9" i="5"/>
  <c r="H9" i="5" s="1"/>
  <c r="F10" i="5"/>
  <c r="H10" i="5" s="1"/>
  <c r="F11" i="5"/>
  <c r="H11" i="5" s="1"/>
  <c r="F12" i="5"/>
  <c r="H12" i="5" s="1"/>
  <c r="F3" i="5"/>
  <c r="F13" i="5" s="1"/>
  <c r="E10" i="4"/>
  <c r="D10" i="4"/>
  <c r="B10" i="4"/>
  <c r="D1" i="4"/>
  <c r="B9" i="4"/>
  <c r="A8" i="4"/>
  <c r="A9" i="4" s="1"/>
  <c r="B8" i="4"/>
  <c r="C8" i="4"/>
  <c r="C9" i="4" s="1"/>
  <c r="A3" i="4"/>
  <c r="C10" i="4" s="1"/>
  <c r="B2" i="3"/>
  <c r="B3" i="3"/>
  <c r="B4" i="3"/>
  <c r="B5" i="3"/>
  <c r="B6" i="3"/>
  <c r="B7" i="3"/>
  <c r="B8" i="3"/>
  <c r="B1" i="3"/>
  <c r="B2" i="1"/>
  <c r="B3" i="1"/>
  <c r="B4" i="1"/>
  <c r="B5" i="1"/>
  <c r="B6" i="1"/>
  <c r="B7" i="1"/>
  <c r="B8" i="1"/>
  <c r="B2" i="2"/>
  <c r="B3" i="2"/>
  <c r="B4" i="2"/>
  <c r="B5" i="2"/>
  <c r="B1" i="2"/>
  <c r="B1" i="1"/>
  <c r="H3" i="5" l="1"/>
  <c r="H13" i="5" s="1"/>
  <c r="D9" i="4"/>
</calcChain>
</file>

<file path=xl/sharedStrings.xml><?xml version="1.0" encoding="utf-8"?>
<sst xmlns="http://schemas.openxmlformats.org/spreadsheetml/2006/main" count="40" uniqueCount="36">
  <si>
    <t>Nr. Crt.</t>
  </si>
  <si>
    <t>Nr. Persoane</t>
  </si>
  <si>
    <t>Ruta transport</t>
  </si>
  <si>
    <t>Distanţa (kilometri)</t>
  </si>
  <si>
    <t>Venit/ rută</t>
  </si>
  <si>
    <t>Cluj - Alba Iulia</t>
  </si>
  <si>
    <t>Cluj - Sibiu</t>
  </si>
  <si>
    <t>Cluj - Bucureşti</t>
  </si>
  <si>
    <t>Cluj-Iaşi</t>
  </si>
  <si>
    <t>Cluj - Timişoara</t>
  </si>
  <si>
    <t>Cluj - Oradea</t>
  </si>
  <si>
    <t>Cluj - Constanţa</t>
  </si>
  <si>
    <t>Cluj - Târgu Mureş</t>
  </si>
  <si>
    <t>Cluj - Miercurea Ciuc</t>
  </si>
  <si>
    <t>Cluj - Suceava</t>
  </si>
  <si>
    <t xml:space="preserve">Cost/km/persoană (lei) </t>
  </si>
  <si>
    <t>S.C. Deplasare S.A. - Profit luna noiembrie 2014</t>
  </si>
  <si>
    <t>Cheltuieli/rută</t>
  </si>
  <si>
    <t>Profit</t>
  </si>
  <si>
    <t>TOTAL -  luna noiembrie</t>
  </si>
  <si>
    <t>a</t>
  </si>
  <si>
    <t>Factorial       Funcţia FACT</t>
  </si>
  <si>
    <t>Factorial       Funcţia PRODUCT</t>
  </si>
  <si>
    <t>Număr</t>
  </si>
  <si>
    <t>b</t>
  </si>
  <si>
    <r>
      <t>a</t>
    </r>
    <r>
      <rPr>
        <b/>
        <vertAlign val="superscript"/>
        <sz val="12"/>
        <color theme="6" tint="-0.499984740745262"/>
        <rFont val="Microsoft Sans Serif"/>
        <family val="2"/>
      </rPr>
      <t xml:space="preserve">b </t>
    </r>
    <r>
      <rPr>
        <sz val="10"/>
        <color theme="6" tint="-0.499984740745262"/>
        <rFont val="Microsoft Sans Serif"/>
        <family val="2"/>
      </rPr>
      <t>(funcţia POWER)</t>
    </r>
  </si>
  <si>
    <r>
      <t>b</t>
    </r>
    <r>
      <rPr>
        <b/>
        <vertAlign val="superscript"/>
        <sz val="12"/>
        <color theme="6" tint="-0.499984740745262"/>
        <rFont val="Microsoft Sans Serif"/>
        <family val="2"/>
      </rPr>
      <t xml:space="preserve">a </t>
    </r>
    <r>
      <rPr>
        <sz val="10"/>
        <color theme="6" tint="-0.499984740745262"/>
        <rFont val="Microsoft Sans Serif"/>
        <family val="2"/>
      </rPr>
      <t>(funcţia POWER)</t>
    </r>
  </si>
  <si>
    <r>
      <t>a</t>
    </r>
    <r>
      <rPr>
        <b/>
        <vertAlign val="superscript"/>
        <sz val="12"/>
        <color theme="6" tint="-0.499984740745262"/>
        <rFont val="Microsoft Sans Serif"/>
        <family val="2"/>
      </rPr>
      <t xml:space="preserve">b </t>
    </r>
    <r>
      <rPr>
        <sz val="10"/>
        <color theme="6" tint="-0.499984740745262"/>
        <rFont val="Microsoft Sans Serif"/>
        <family val="2"/>
      </rPr>
      <t>(operatorul "</t>
    </r>
    <r>
      <rPr>
        <b/>
        <sz val="10"/>
        <color theme="6" tint="-0.499984740745262"/>
        <rFont val="Microsoft Sans Serif"/>
        <family val="2"/>
      </rPr>
      <t>^</t>
    </r>
    <r>
      <rPr>
        <sz val="10"/>
        <color theme="6" tint="-0.499984740745262"/>
        <rFont val="Microsoft Sans Serif"/>
        <family val="2"/>
      </rPr>
      <t>")</t>
    </r>
  </si>
  <si>
    <t>a/b</t>
  </si>
  <si>
    <t>partea întreagă a raportului a/b</t>
  </si>
  <si>
    <t>restul împărţirii numărului a la b</t>
  </si>
  <si>
    <t>c</t>
  </si>
  <si>
    <t>rădăcină pătrată din b</t>
  </si>
  <si>
    <t>GCD(a,b)</t>
  </si>
  <si>
    <t>GCD(a,b,c)</t>
  </si>
  <si>
    <t>LCM(a,b,c)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</si>
</sst>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3" tint="-0.249977111117893"/>
      <name val="Calibri"/>
      <family val="2"/>
      <scheme val="minor"/>
    </font>
    <font>
      <b/>
      <sz val="11"/>
      <color theme="3" tint="-0.249977111117893"/>
      <name val="Arial"/>
      <family val="2"/>
    </font>
    <font>
      <b/>
      <sz val="18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1"/>
      <name val="Arial"/>
      <family val="2"/>
    </font>
    <font>
      <sz val="12"/>
      <color theme="1"/>
      <name val="Microsoft Sans Serif"/>
      <family val="2"/>
    </font>
    <font>
      <sz val="12"/>
      <color theme="1"/>
      <name val="Calibri"/>
      <family val="2"/>
      <scheme val="minor"/>
    </font>
    <font>
      <b/>
      <sz val="12"/>
      <color theme="6" tint="-0.499984740745262"/>
      <name val="Microsoft Sans Serif"/>
      <family val="2"/>
    </font>
    <font>
      <b/>
      <vertAlign val="superscript"/>
      <sz val="12"/>
      <color theme="6" tint="-0.499984740745262"/>
      <name val="Microsoft Sans Serif"/>
      <family val="2"/>
    </font>
    <font>
      <sz val="10"/>
      <color theme="6" tint="-0.499984740745262"/>
      <name val="Microsoft Sans Serif"/>
      <family val="2"/>
    </font>
    <font>
      <b/>
      <sz val="10"/>
      <color theme="6" tint="-0.499984740745262"/>
      <name val="Microsoft Sans Serif"/>
      <family val="2"/>
    </font>
    <font>
      <sz val="12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7" tint="-0.499984740745262"/>
      </left>
      <right style="thin">
        <color theme="7" tint="0.39994506668294322"/>
      </right>
      <top style="double">
        <color theme="7" tint="-0.499984740745262"/>
      </top>
      <bottom style="thin">
        <color theme="7" tint="0.39994506668294322"/>
      </bottom>
      <diagonal/>
    </border>
    <border>
      <left style="thin">
        <color theme="7" tint="0.39994506668294322"/>
      </left>
      <right style="thin">
        <color theme="7" tint="0.39994506668294322"/>
      </right>
      <top style="double">
        <color theme="7" tint="-0.499984740745262"/>
      </top>
      <bottom style="thin">
        <color theme="7" tint="0.39994506668294322"/>
      </bottom>
      <diagonal/>
    </border>
    <border>
      <left style="thin">
        <color theme="7" tint="0.39994506668294322"/>
      </left>
      <right style="double">
        <color theme="7" tint="-0.499984740745262"/>
      </right>
      <top style="double">
        <color theme="7" tint="-0.499984740745262"/>
      </top>
      <bottom style="thin">
        <color theme="7" tint="0.39994506668294322"/>
      </bottom>
      <diagonal/>
    </border>
    <border>
      <left style="double">
        <color theme="7" tint="-0.49998474074526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double">
        <color theme="7" tint="-0.499984740745262"/>
      </right>
      <top style="thin">
        <color theme="7" tint="0.39994506668294322"/>
      </top>
      <bottom style="thin">
        <color theme="7" tint="0.39994506668294322"/>
      </bottom>
      <diagonal/>
    </border>
    <border>
      <left style="double">
        <color theme="7" tint="-0.499984740745262"/>
      </left>
      <right style="thin">
        <color theme="7" tint="0.39994506668294322"/>
      </right>
      <top style="thin">
        <color theme="7" tint="0.39994506668294322"/>
      </top>
      <bottom style="double">
        <color theme="7" tint="-0.499984740745262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double">
        <color theme="7" tint="-0.499984740745262"/>
      </bottom>
      <diagonal/>
    </border>
    <border>
      <left style="thin">
        <color theme="7" tint="0.39994506668294322"/>
      </left>
      <right style="double">
        <color theme="7" tint="-0.499984740745262"/>
      </right>
      <top style="thin">
        <color theme="7" tint="0.39994506668294322"/>
      </top>
      <bottom style="double">
        <color theme="7" tint="-0.499984740745262"/>
      </bottom>
      <diagonal/>
    </border>
    <border>
      <left style="thick">
        <color theme="5" tint="-0.24994659260841701"/>
      </left>
      <right style="dotted">
        <color theme="3" tint="-0.24994659260841701"/>
      </right>
      <top style="thick">
        <color theme="5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dotted">
        <color theme="3" tint="-0.24994659260841701"/>
      </right>
      <top style="thick">
        <color theme="5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thick">
        <color theme="5" tint="-0.24994659260841701"/>
      </right>
      <top style="thick">
        <color theme="5" tint="-0.24994659260841701"/>
      </top>
      <bottom style="dotted">
        <color theme="3" tint="-0.24994659260841701"/>
      </bottom>
      <diagonal/>
    </border>
    <border>
      <left style="thick">
        <color theme="5" tint="-0.24994659260841701"/>
      </left>
      <right style="dotted">
        <color theme="3" tint="-0.24994659260841701"/>
      </right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dotted">
        <color theme="3" tint="-0.24994659260841701"/>
      </right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thick">
        <color theme="5" tint="-0.24994659260841701"/>
      </right>
      <top style="dotted">
        <color theme="3" tint="-0.24994659260841701"/>
      </top>
      <bottom style="dotted">
        <color theme="3" tint="-0.24994659260841701"/>
      </bottom>
      <diagonal/>
    </border>
    <border>
      <left style="thick">
        <color theme="5" tint="-0.24994659260841701"/>
      </left>
      <right style="dotted">
        <color theme="3" tint="-0.24994659260841701"/>
      </right>
      <top style="dotted">
        <color theme="3" tint="-0.24994659260841701"/>
      </top>
      <bottom style="thick">
        <color theme="5" tint="-0.24994659260841701"/>
      </bottom>
      <diagonal/>
    </border>
    <border>
      <left style="dotted">
        <color theme="3" tint="-0.24994659260841701"/>
      </left>
      <right style="dotted">
        <color theme="3" tint="-0.24994659260841701"/>
      </right>
      <top style="dotted">
        <color theme="3" tint="-0.24994659260841701"/>
      </top>
      <bottom style="thick">
        <color theme="5" tint="-0.24994659260841701"/>
      </bottom>
      <diagonal/>
    </border>
    <border>
      <left style="dotted">
        <color theme="3" tint="-0.24994659260841701"/>
      </left>
      <right style="thick">
        <color theme="5" tint="-0.24994659260841701"/>
      </right>
      <top style="dotted">
        <color theme="3" tint="-0.24994659260841701"/>
      </top>
      <bottom style="thick">
        <color theme="5" tint="-0.24994659260841701"/>
      </bottom>
      <diagonal/>
    </border>
  </borders>
  <cellStyleXfs count="1">
    <xf numFmtId="0" fontId="0" fillId="0" borderId="0"/>
  </cellStyleXfs>
  <cellXfs count="60">
    <xf numFmtId="0" fontId="0" fillId="0" borderId="0" xfId="0"/>
    <xf numFmtId="164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justify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" xfId="0" applyFont="1" applyBorder="1"/>
    <xf numFmtId="2" fontId="3" fillId="0" borderId="3" xfId="0" applyNumberFormat="1" applyFont="1" applyBorder="1"/>
    <xf numFmtId="0" fontId="3" fillId="0" borderId="1" xfId="0" applyFont="1" applyBorder="1"/>
    <xf numFmtId="2" fontId="3" fillId="0" borderId="1" xfId="0" applyNumberFormat="1" applyFont="1" applyBorder="1"/>
    <xf numFmtId="0" fontId="3" fillId="0" borderId="6" xfId="0" applyFont="1" applyBorder="1"/>
    <xf numFmtId="2" fontId="3" fillId="0" borderId="6" xfId="0" applyNumberFormat="1" applyFont="1" applyBorder="1"/>
    <xf numFmtId="0" fontId="3" fillId="0" borderId="5" xfId="0" applyFont="1" applyBorder="1"/>
    <xf numFmtId="0" fontId="5" fillId="2" borderId="9" xfId="0" applyFont="1" applyFill="1" applyBorder="1"/>
    <xf numFmtId="0" fontId="6" fillId="2" borderId="10" xfId="0" applyFont="1" applyFill="1" applyBorder="1"/>
    <xf numFmtId="0" fontId="7" fillId="3" borderId="2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0" borderId="1" xfId="0" applyFont="1" applyBorder="1"/>
    <xf numFmtId="0" fontId="8" fillId="0" borderId="6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9" fillId="0" borderId="14" xfId="0" applyFont="1" applyBorder="1"/>
    <xf numFmtId="0" fontId="9" fillId="0" borderId="15" xfId="0" applyFont="1" applyBorder="1"/>
    <xf numFmtId="0" fontId="10" fillId="0" borderId="15" xfId="0" applyFont="1" applyBorder="1"/>
    <xf numFmtId="0" fontId="10" fillId="0" borderId="16" xfId="0" applyFont="1" applyBorder="1"/>
    <xf numFmtId="1" fontId="9" fillId="0" borderId="15" xfId="0" applyNumberFormat="1" applyFont="1" applyBorder="1"/>
    <xf numFmtId="0" fontId="9" fillId="0" borderId="17" xfId="0" applyFont="1" applyBorder="1"/>
    <xf numFmtId="0" fontId="9" fillId="0" borderId="18" xfId="0" applyFont="1" applyBorder="1"/>
    <xf numFmtId="0" fontId="10" fillId="0" borderId="18" xfId="0" applyFont="1" applyBorder="1"/>
    <xf numFmtId="0" fontId="10" fillId="0" borderId="19" xfId="0" applyFont="1" applyBorder="1"/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2" fontId="0" fillId="5" borderId="24" xfId="0" applyNumberFormat="1" applyFill="1" applyBorder="1"/>
    <xf numFmtId="0" fontId="0" fillId="4" borderId="24" xfId="0" applyFill="1" applyBorder="1"/>
    <xf numFmtId="0" fontId="0" fillId="6" borderId="25" xfId="0" applyFill="1" applyBorder="1"/>
    <xf numFmtId="0" fontId="0" fillId="0" borderId="26" xfId="0" applyBorder="1"/>
    <xf numFmtId="0" fontId="0" fillId="0" borderId="27" xfId="0" applyBorder="1"/>
    <xf numFmtId="2" fontId="0" fillId="5" borderId="27" xfId="0" applyNumberFormat="1" applyFill="1" applyBorder="1"/>
    <xf numFmtId="0" fontId="0" fillId="4" borderId="27" xfId="0" applyFill="1" applyBorder="1"/>
    <xf numFmtId="0" fontId="0" fillId="6" borderId="28" xfId="0" applyFill="1" applyBorder="1"/>
    <xf numFmtId="165" fontId="0" fillId="0" borderId="0" xfId="0" applyNumberFormat="1"/>
    <xf numFmtId="0" fontId="0" fillId="0" borderId="0" xfId="0" applyNumberFormat="1"/>
    <xf numFmtId="0" fontId="0" fillId="0" borderId="4" xfId="0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I11" sqref="I11"/>
    </sheetView>
  </sheetViews>
  <sheetFormatPr defaultRowHeight="15" x14ac:dyDescent="0.25"/>
  <sheetData>
    <row r="1" spans="1:2" x14ac:dyDescent="0.25">
      <c r="A1">
        <v>25</v>
      </c>
      <c r="B1">
        <f>ABS(A1)</f>
        <v>25</v>
      </c>
    </row>
    <row r="2" spans="1:2" x14ac:dyDescent="0.25">
      <c r="A2">
        <v>-25</v>
      </c>
      <c r="B2">
        <f t="shared" ref="B2:B8" si="0">ABS(A2)</f>
        <v>25</v>
      </c>
    </row>
    <row r="3" spans="1:2" x14ac:dyDescent="0.25">
      <c r="A3">
        <v>5647</v>
      </c>
      <c r="B3">
        <f t="shared" si="0"/>
        <v>5647</v>
      </c>
    </row>
    <row r="4" spans="1:2" x14ac:dyDescent="0.25">
      <c r="A4">
        <v>-5647</v>
      </c>
      <c r="B4">
        <f t="shared" si="0"/>
        <v>5647</v>
      </c>
    </row>
    <row r="5" spans="1:2" x14ac:dyDescent="0.25">
      <c r="A5">
        <v>3.5</v>
      </c>
      <c r="B5">
        <f t="shared" si="0"/>
        <v>3.5</v>
      </c>
    </row>
    <row r="6" spans="1:2" x14ac:dyDescent="0.25">
      <c r="A6">
        <v>-3.5</v>
      </c>
      <c r="B6">
        <f t="shared" si="0"/>
        <v>3.5</v>
      </c>
    </row>
    <row r="7" spans="1:2" x14ac:dyDescent="0.25">
      <c r="A7" s="1">
        <v>2654.7649999999999</v>
      </c>
      <c r="B7">
        <f t="shared" si="0"/>
        <v>2654.7649999999999</v>
      </c>
    </row>
    <row r="8" spans="1:2" x14ac:dyDescent="0.25">
      <c r="A8" s="1">
        <v>-2654.7649999999999</v>
      </c>
      <c r="B8">
        <f t="shared" si="0"/>
        <v>2654.7649999999999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H18" sqref="H18"/>
    </sheetView>
  </sheetViews>
  <sheetFormatPr defaultRowHeight="15" x14ac:dyDescent="0.25"/>
  <cols>
    <col min="1" max="1" width="10.28515625" bestFit="1" customWidth="1"/>
    <col min="2" max="2" width="11.28515625" customWidth="1"/>
    <col min="3" max="6" width="9.5703125" bestFit="1" customWidth="1"/>
  </cols>
  <sheetData>
    <row r="1" spans="1:6" x14ac:dyDescent="0.25">
      <c r="A1" s="55">
        <v>176.78998999999999</v>
      </c>
      <c r="B1" s="56">
        <f>ROUND(A1,1)</f>
        <v>176.8</v>
      </c>
      <c r="C1" s="56">
        <f>ROUND(A1,2)</f>
        <v>176.79</v>
      </c>
      <c r="D1" s="56">
        <f>ROUND(A1,0)</f>
        <v>177</v>
      </c>
      <c r="E1" s="56">
        <f>ROUND(A1,-1)</f>
        <v>180</v>
      </c>
      <c r="F1" s="56">
        <f>ROUND(A1,-2)</f>
        <v>200</v>
      </c>
    </row>
    <row r="2" spans="1:6" x14ac:dyDescent="0.25">
      <c r="A2" s="55">
        <v>-176.78998999999999</v>
      </c>
      <c r="B2" s="56">
        <f t="shared" ref="B2:B4" si="0">ROUND(A2,1)</f>
        <v>-176.8</v>
      </c>
      <c r="C2" s="56">
        <f t="shared" ref="C2:C4" si="1">ROUND(A2,2)</f>
        <v>-176.79</v>
      </c>
      <c r="D2" s="56">
        <f t="shared" ref="D2:D4" si="2">ROUND(A2,0)</f>
        <v>-177</v>
      </c>
      <c r="E2" s="56">
        <f t="shared" ref="E2:E4" si="3">ROUND(A2,-1)</f>
        <v>-180</v>
      </c>
      <c r="F2" s="56">
        <f t="shared" ref="F2:F4" si="4">ROUND(A2,-2)</f>
        <v>-200</v>
      </c>
    </row>
    <row r="3" spans="1:6" x14ac:dyDescent="0.25">
      <c r="A3" s="55">
        <v>123.12345000000001</v>
      </c>
      <c r="B3" s="56">
        <f t="shared" si="0"/>
        <v>123.1</v>
      </c>
      <c r="C3" s="56">
        <f t="shared" si="1"/>
        <v>123.12</v>
      </c>
      <c r="D3" s="56">
        <f t="shared" si="2"/>
        <v>123</v>
      </c>
      <c r="E3" s="56">
        <f t="shared" si="3"/>
        <v>120</v>
      </c>
      <c r="F3" s="56">
        <f t="shared" si="4"/>
        <v>100</v>
      </c>
    </row>
    <row r="4" spans="1:6" x14ac:dyDescent="0.25">
      <c r="A4" s="55">
        <v>-123.12345000000001</v>
      </c>
      <c r="B4" s="56">
        <f t="shared" si="0"/>
        <v>-123.1</v>
      </c>
      <c r="C4" s="56">
        <f t="shared" si="1"/>
        <v>-123.12</v>
      </c>
      <c r="D4" s="56">
        <f t="shared" si="2"/>
        <v>-123</v>
      </c>
      <c r="E4" s="56">
        <f t="shared" si="3"/>
        <v>-120</v>
      </c>
      <c r="F4" s="56">
        <f t="shared" si="4"/>
        <v>-100</v>
      </c>
    </row>
    <row r="5" spans="1:6" x14ac:dyDescent="0.25">
      <c r="A5" s="55"/>
    </row>
    <row r="6" spans="1:6" x14ac:dyDescent="0.25">
      <c r="A6" s="55"/>
    </row>
    <row r="7" spans="1:6" x14ac:dyDescent="0.25">
      <c r="A7" s="55"/>
    </row>
    <row r="8" spans="1:6" x14ac:dyDescent="0.25">
      <c r="A8" s="55"/>
    </row>
    <row r="9" spans="1:6" x14ac:dyDescent="0.25">
      <c r="A9" s="55"/>
    </row>
    <row r="10" spans="1:6" x14ac:dyDescent="0.25">
      <c r="A10" s="55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1" sqref="B1:B5"/>
    </sheetView>
  </sheetViews>
  <sheetFormatPr defaultRowHeight="15" x14ac:dyDescent="0.25"/>
  <cols>
    <col min="2" max="2" width="16.7109375" customWidth="1"/>
  </cols>
  <sheetData>
    <row r="1" spans="1:2" x14ac:dyDescent="0.25">
      <c r="A1">
        <v>0</v>
      </c>
      <c r="B1" s="1">
        <f>EXP(A1)</f>
        <v>1</v>
      </c>
    </row>
    <row r="2" spans="1:2" x14ac:dyDescent="0.25">
      <c r="A2">
        <v>1</v>
      </c>
      <c r="B2" s="1">
        <f t="shared" ref="B2:B5" si="0">EXP(A2)</f>
        <v>2.7182818284590451</v>
      </c>
    </row>
    <row r="3" spans="1:2" x14ac:dyDescent="0.25">
      <c r="A3">
        <v>3</v>
      </c>
      <c r="B3" s="1">
        <f t="shared" si="0"/>
        <v>20.085536923187668</v>
      </c>
    </row>
    <row r="4" spans="1:2" x14ac:dyDescent="0.25">
      <c r="A4">
        <v>12</v>
      </c>
      <c r="B4" s="1">
        <f t="shared" si="0"/>
        <v>162754.79141900392</v>
      </c>
    </row>
    <row r="5" spans="1:2" x14ac:dyDescent="0.25">
      <c r="A5">
        <v>24</v>
      </c>
      <c r="B5" s="1">
        <f t="shared" si="0"/>
        <v>26489122129.843472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C19" sqref="C19"/>
    </sheetView>
  </sheetViews>
  <sheetFormatPr defaultRowHeight="15" x14ac:dyDescent="0.25"/>
  <sheetData>
    <row r="1" spans="1:2" x14ac:dyDescent="0.25">
      <c r="A1">
        <v>-9</v>
      </c>
      <c r="B1">
        <f>INT(A1)</f>
        <v>-9</v>
      </c>
    </row>
    <row r="2" spans="1:2" x14ac:dyDescent="0.25">
      <c r="A2">
        <v>9</v>
      </c>
      <c r="B2">
        <f t="shared" ref="B2:B8" si="0">INT(A2)</f>
        <v>9</v>
      </c>
    </row>
    <row r="3" spans="1:2" x14ac:dyDescent="0.25">
      <c r="A3">
        <v>-3.5</v>
      </c>
      <c r="B3">
        <f t="shared" si="0"/>
        <v>-4</v>
      </c>
    </row>
    <row r="4" spans="1:2" x14ac:dyDescent="0.25">
      <c r="A4">
        <v>3.5</v>
      </c>
      <c r="B4">
        <f t="shared" si="0"/>
        <v>3</v>
      </c>
    </row>
    <row r="5" spans="1:2" x14ac:dyDescent="0.25">
      <c r="A5">
        <v>-8.2449999999999992</v>
      </c>
      <c r="B5">
        <f t="shared" si="0"/>
        <v>-9</v>
      </c>
    </row>
    <row r="6" spans="1:2" x14ac:dyDescent="0.25">
      <c r="A6">
        <v>8.2449999999999992</v>
      </c>
      <c r="B6">
        <f t="shared" si="0"/>
        <v>8</v>
      </c>
    </row>
    <row r="7" spans="1:2" x14ac:dyDescent="0.25">
      <c r="A7">
        <v>-2.6547000000000001</v>
      </c>
      <c r="B7">
        <f t="shared" si="0"/>
        <v>-3</v>
      </c>
    </row>
    <row r="8" spans="1:2" x14ac:dyDescent="0.25">
      <c r="A8">
        <v>2.6547000000000001</v>
      </c>
      <c r="B8">
        <f t="shared" si="0"/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E14" sqref="E14"/>
    </sheetView>
  </sheetViews>
  <sheetFormatPr defaultRowHeight="15" x14ac:dyDescent="0.25"/>
  <cols>
    <col min="5" max="7" width="9.140625" customWidth="1"/>
    <col min="8" max="8" width="8" customWidth="1"/>
  </cols>
  <sheetData>
    <row r="1" spans="1:5" x14ac:dyDescent="0.25">
      <c r="A1" s="2">
        <v>2</v>
      </c>
      <c r="B1" s="2">
        <v>52.69</v>
      </c>
      <c r="C1" s="2">
        <v>30</v>
      </c>
      <c r="D1" s="2">
        <f>SUM(A1:C1)</f>
        <v>84.69</v>
      </c>
    </row>
    <row r="2" spans="1:5" x14ac:dyDescent="0.25">
      <c r="A2" s="2">
        <v>4</v>
      </c>
      <c r="B2" s="2">
        <v>35.119999999999997</v>
      </c>
      <c r="C2" s="2">
        <v>50</v>
      </c>
    </row>
    <row r="3" spans="1:5" x14ac:dyDescent="0.25">
      <c r="A3" s="2">
        <f>SUM(A1:A2, 4)</f>
        <v>10</v>
      </c>
      <c r="B3" s="2">
        <v>54.36</v>
      </c>
      <c r="C3" s="2">
        <v>20</v>
      </c>
    </row>
    <row r="4" spans="1:5" x14ac:dyDescent="0.25">
      <c r="A4" s="2">
        <v>15</v>
      </c>
      <c r="B4" s="2">
        <v>23.14</v>
      </c>
      <c r="C4" s="2">
        <v>60</v>
      </c>
    </row>
    <row r="5" spans="1:5" x14ac:dyDescent="0.25">
      <c r="A5" s="2">
        <v>85</v>
      </c>
      <c r="B5" s="2">
        <v>5.3</v>
      </c>
      <c r="C5" s="2">
        <v>60</v>
      </c>
    </row>
    <row r="6" spans="1:5" x14ac:dyDescent="0.25">
      <c r="A6" s="2">
        <v>123</v>
      </c>
      <c r="B6" s="2">
        <v>4.2</v>
      </c>
      <c r="C6" s="2">
        <v>80</v>
      </c>
    </row>
    <row r="7" spans="1:5" x14ac:dyDescent="0.25">
      <c r="A7" s="2">
        <v>254</v>
      </c>
      <c r="B7" s="2">
        <v>3.05</v>
      </c>
      <c r="C7" s="2">
        <v>70</v>
      </c>
    </row>
    <row r="8" spans="1:5" x14ac:dyDescent="0.25">
      <c r="A8" s="2">
        <f>SUM(A4:A7)</f>
        <v>477</v>
      </c>
      <c r="B8" s="2">
        <f>SUM(B1:B7)</f>
        <v>177.86</v>
      </c>
      <c r="C8" s="2">
        <f>SUM(C1:C7)</f>
        <v>370</v>
      </c>
    </row>
    <row r="9" spans="1:5" x14ac:dyDescent="0.25">
      <c r="A9" s="2">
        <f>SUM(A1:A8)</f>
        <v>970</v>
      </c>
      <c r="B9" s="2">
        <f t="shared" ref="B9:C9" si="0">SUM(B1:B8)</f>
        <v>355.72</v>
      </c>
      <c r="C9" s="2">
        <f t="shared" si="0"/>
        <v>740</v>
      </c>
      <c r="D9" s="2">
        <f>SUM(A1:C8)</f>
        <v>2065.7200000000003</v>
      </c>
    </row>
    <row r="10" spans="1:5" x14ac:dyDescent="0.25">
      <c r="A10" s="2"/>
      <c r="B10" s="2">
        <f>SUM(A1,B5,C6)</f>
        <v>87.3</v>
      </c>
      <c r="C10" s="2">
        <f>SUM(A1:A4,B2:B5,C6)</f>
        <v>228.92000000000002</v>
      </c>
      <c r="D10" s="2">
        <f>SUM(A1,B2,C4,150)</f>
        <v>247.12</v>
      </c>
      <c r="E10" s="2">
        <f>SUM(A2,A6,C1,C3)*5</f>
        <v>885</v>
      </c>
    </row>
    <row r="11" spans="1:5" x14ac:dyDescent="0.25">
      <c r="A11" s="2"/>
      <c r="B11" s="2"/>
      <c r="C11" s="2"/>
    </row>
    <row r="12" spans="1:5" x14ac:dyDescent="0.25">
      <c r="A12" s="2"/>
      <c r="B12" s="2"/>
      <c r="C12" s="2"/>
    </row>
    <row r="13" spans="1:5" x14ac:dyDescent="0.25">
      <c r="A13" s="2"/>
      <c r="B13" s="2"/>
      <c r="C13" s="2"/>
    </row>
    <row r="14" spans="1:5" x14ac:dyDescent="0.25">
      <c r="E14" s="2"/>
    </row>
    <row r="17" spans="8:8" ht="15" customHeight="1" x14ac:dyDescent="0.25">
      <c r="H17" s="3"/>
    </row>
    <row r="18" spans="8:8" ht="15" customHeight="1" x14ac:dyDescent="0.25">
      <c r="H18" s="3"/>
    </row>
    <row r="19" spans="8:8" ht="15" customHeight="1" x14ac:dyDescent="0.25">
      <c r="H19" s="3"/>
    </row>
    <row r="20" spans="8:8" ht="15" customHeight="1" x14ac:dyDescent="0.25">
      <c r="H20" s="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E16" sqref="E16"/>
    </sheetView>
  </sheetViews>
  <sheetFormatPr defaultRowHeight="15" x14ac:dyDescent="0.25"/>
  <cols>
    <col min="2" max="2" width="20" customWidth="1"/>
    <col min="3" max="3" width="9.5703125" customWidth="1"/>
    <col min="4" max="4" width="10.42578125" customWidth="1"/>
    <col min="5" max="5" width="17.5703125" customWidth="1"/>
    <col min="6" max="6" width="9.140625" customWidth="1"/>
    <col min="7" max="7" width="10.28515625" customWidth="1"/>
    <col min="8" max="8" width="10.85546875" bestFit="1" customWidth="1"/>
  </cols>
  <sheetData>
    <row r="1" spans="1:8" x14ac:dyDescent="0.25">
      <c r="A1" s="57" t="s">
        <v>16</v>
      </c>
      <c r="B1" s="57"/>
      <c r="C1" s="57"/>
      <c r="D1" s="57"/>
      <c r="E1" s="57"/>
      <c r="F1" s="57"/>
    </row>
    <row r="2" spans="1:8" ht="26.25" thickBot="1" x14ac:dyDescent="0.3">
      <c r="A2" s="18" t="s">
        <v>0</v>
      </c>
      <c r="B2" s="18" t="s">
        <v>2</v>
      </c>
      <c r="C2" s="18" t="s">
        <v>1</v>
      </c>
      <c r="D2" s="18" t="s">
        <v>3</v>
      </c>
      <c r="E2" s="18" t="s">
        <v>15</v>
      </c>
      <c r="F2" s="18" t="s">
        <v>4</v>
      </c>
      <c r="G2" s="18" t="s">
        <v>17</v>
      </c>
      <c r="H2" s="18" t="s">
        <v>18</v>
      </c>
    </row>
    <row r="3" spans="1:8" ht="15.75" thickTop="1" x14ac:dyDescent="0.25">
      <c r="A3" s="7">
        <v>1</v>
      </c>
      <c r="B3" s="19" t="s">
        <v>5</v>
      </c>
      <c r="C3" s="9">
        <v>45</v>
      </c>
      <c r="D3" s="9">
        <v>98</v>
      </c>
      <c r="E3" s="10">
        <v>0.25</v>
      </c>
      <c r="F3" s="9">
        <f>PRODUCT(C3:E3)</f>
        <v>1102.5</v>
      </c>
      <c r="G3" s="9">
        <v>200</v>
      </c>
      <c r="H3" s="9">
        <f>F3-G3</f>
        <v>902.5</v>
      </c>
    </row>
    <row r="4" spans="1:8" x14ac:dyDescent="0.25">
      <c r="A4" s="5">
        <v>2</v>
      </c>
      <c r="B4" s="20" t="s">
        <v>6</v>
      </c>
      <c r="C4" s="11">
        <v>28</v>
      </c>
      <c r="D4" s="11">
        <v>167</v>
      </c>
      <c r="E4" s="12">
        <v>0.2</v>
      </c>
      <c r="F4" s="11">
        <f t="shared" ref="F4:F12" si="0">PRODUCT(C4:E4)</f>
        <v>935.2</v>
      </c>
      <c r="G4" s="11">
        <v>400</v>
      </c>
      <c r="H4" s="9">
        <f t="shared" ref="H4:H12" si="1">F4-G4</f>
        <v>535.20000000000005</v>
      </c>
    </row>
    <row r="5" spans="1:8" x14ac:dyDescent="0.25">
      <c r="A5" s="5">
        <v>3</v>
      </c>
      <c r="B5" s="20" t="s">
        <v>7</v>
      </c>
      <c r="C5" s="11">
        <v>18</v>
      </c>
      <c r="D5" s="11">
        <v>447</v>
      </c>
      <c r="E5" s="12">
        <v>0.21</v>
      </c>
      <c r="F5" s="11">
        <f t="shared" si="0"/>
        <v>1689.6599999999999</v>
      </c>
      <c r="G5" s="11">
        <v>600</v>
      </c>
      <c r="H5" s="9">
        <f t="shared" si="1"/>
        <v>1089.6599999999999</v>
      </c>
    </row>
    <row r="6" spans="1:8" x14ac:dyDescent="0.25">
      <c r="A6" s="5">
        <v>4</v>
      </c>
      <c r="B6" s="20" t="s">
        <v>8</v>
      </c>
      <c r="C6" s="11">
        <v>32</v>
      </c>
      <c r="D6" s="11">
        <v>392</v>
      </c>
      <c r="E6" s="12">
        <v>0.28000000000000003</v>
      </c>
      <c r="F6" s="11">
        <f t="shared" si="0"/>
        <v>3512.32</v>
      </c>
      <c r="G6" s="11">
        <v>550</v>
      </c>
      <c r="H6" s="9">
        <f t="shared" si="1"/>
        <v>2962.32</v>
      </c>
    </row>
    <row r="7" spans="1:8" x14ac:dyDescent="0.25">
      <c r="A7" s="5">
        <v>5</v>
      </c>
      <c r="B7" s="20" t="s">
        <v>9</v>
      </c>
      <c r="C7" s="11">
        <v>25</v>
      </c>
      <c r="D7" s="11">
        <v>321</v>
      </c>
      <c r="E7" s="12">
        <v>0.19</v>
      </c>
      <c r="F7" s="11">
        <f t="shared" si="0"/>
        <v>1524.75</v>
      </c>
      <c r="G7" s="11">
        <v>535</v>
      </c>
      <c r="H7" s="9">
        <f t="shared" si="1"/>
        <v>989.75</v>
      </c>
    </row>
    <row r="8" spans="1:8" x14ac:dyDescent="0.25">
      <c r="A8" s="5">
        <v>6</v>
      </c>
      <c r="B8" s="20" t="s">
        <v>10</v>
      </c>
      <c r="C8" s="11">
        <v>18</v>
      </c>
      <c r="D8" s="11">
        <v>154</v>
      </c>
      <c r="E8" s="12">
        <v>0.3</v>
      </c>
      <c r="F8" s="11">
        <f t="shared" si="0"/>
        <v>831.6</v>
      </c>
      <c r="G8" s="11">
        <v>240</v>
      </c>
      <c r="H8" s="9">
        <f t="shared" si="1"/>
        <v>591.6</v>
      </c>
    </row>
    <row r="9" spans="1:8" x14ac:dyDescent="0.25">
      <c r="A9" s="5">
        <v>7</v>
      </c>
      <c r="B9" s="20" t="s">
        <v>11</v>
      </c>
      <c r="C9" s="11">
        <v>30</v>
      </c>
      <c r="D9" s="11">
        <v>670</v>
      </c>
      <c r="E9" s="12">
        <v>0.185</v>
      </c>
      <c r="F9" s="11">
        <f t="shared" si="0"/>
        <v>3718.5</v>
      </c>
      <c r="G9" s="11">
        <v>750</v>
      </c>
      <c r="H9" s="9">
        <f t="shared" si="1"/>
        <v>2968.5</v>
      </c>
    </row>
    <row r="10" spans="1:8" x14ac:dyDescent="0.25">
      <c r="A10" s="5">
        <v>8</v>
      </c>
      <c r="B10" s="20" t="s">
        <v>12</v>
      </c>
      <c r="C10" s="11">
        <v>42</v>
      </c>
      <c r="D10" s="11">
        <v>111</v>
      </c>
      <c r="E10" s="12">
        <v>0.17499999999999999</v>
      </c>
      <c r="F10" s="11">
        <f t="shared" si="0"/>
        <v>815.84999999999991</v>
      </c>
      <c r="G10" s="11">
        <v>190</v>
      </c>
      <c r="H10" s="9">
        <f t="shared" si="1"/>
        <v>625.84999999999991</v>
      </c>
    </row>
    <row r="11" spans="1:8" x14ac:dyDescent="0.25">
      <c r="A11" s="5">
        <v>9</v>
      </c>
      <c r="B11" s="20" t="s">
        <v>13</v>
      </c>
      <c r="C11" s="11">
        <v>21</v>
      </c>
      <c r="D11" s="11">
        <v>241</v>
      </c>
      <c r="E11" s="12">
        <v>0.23</v>
      </c>
      <c r="F11" s="11">
        <f t="shared" si="0"/>
        <v>1164.03</v>
      </c>
      <c r="G11" s="11">
        <v>440</v>
      </c>
      <c r="H11" s="9">
        <f t="shared" si="1"/>
        <v>724.03</v>
      </c>
    </row>
    <row r="12" spans="1:8" ht="15.75" thickBot="1" x14ac:dyDescent="0.3">
      <c r="A12" s="8">
        <v>10</v>
      </c>
      <c r="B12" s="21" t="s">
        <v>14</v>
      </c>
      <c r="C12" s="13">
        <v>35</v>
      </c>
      <c r="D12" s="13">
        <v>307</v>
      </c>
      <c r="E12" s="14">
        <v>0.25</v>
      </c>
      <c r="F12" s="13">
        <f t="shared" si="0"/>
        <v>2686.25</v>
      </c>
      <c r="G12" s="13">
        <v>585</v>
      </c>
      <c r="H12" s="15">
        <f t="shared" si="1"/>
        <v>2101.25</v>
      </c>
    </row>
    <row r="13" spans="1:8" ht="24" thickBot="1" x14ac:dyDescent="0.4">
      <c r="A13" s="58" t="s">
        <v>19</v>
      </c>
      <c r="B13" s="59"/>
      <c r="C13" s="59"/>
      <c r="D13" s="59"/>
      <c r="E13" s="59"/>
      <c r="F13" s="16">
        <f>SUM(F3:F12)</f>
        <v>17980.660000000003</v>
      </c>
      <c r="G13" s="16">
        <f t="shared" ref="G13:H13" si="2">SUM(G3:G12)</f>
        <v>4490</v>
      </c>
      <c r="H13" s="17">
        <f t="shared" si="2"/>
        <v>13490.660000000002</v>
      </c>
    </row>
  </sheetData>
  <mergeCells count="2">
    <mergeCell ref="A1:F1"/>
    <mergeCell ref="A13:E13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12" sqref="B12"/>
    </sheetView>
  </sheetViews>
  <sheetFormatPr defaultRowHeight="15" x14ac:dyDescent="0.25"/>
  <cols>
    <col min="2" max="2" width="13.28515625" customWidth="1"/>
    <col min="3" max="3" width="16.85546875" customWidth="1"/>
  </cols>
  <sheetData>
    <row r="1" spans="1:3" ht="39" customHeight="1" x14ac:dyDescent="0.25">
      <c r="A1" s="22" t="s">
        <v>23</v>
      </c>
      <c r="B1" s="4" t="s">
        <v>21</v>
      </c>
      <c r="C1" s="4" t="s">
        <v>22</v>
      </c>
    </row>
    <row r="2" spans="1:3" x14ac:dyDescent="0.25">
      <c r="A2" s="23">
        <v>2</v>
      </c>
      <c r="B2" s="6">
        <f>FACT(A2)</f>
        <v>2</v>
      </c>
      <c r="C2" s="6">
        <f>PRODUCT(1,2)</f>
        <v>2</v>
      </c>
    </row>
    <row r="3" spans="1:3" x14ac:dyDescent="0.25">
      <c r="A3" s="23">
        <v>3</v>
      </c>
      <c r="B3" s="6">
        <f t="shared" ref="B3:B5" si="0">FACT(A3)</f>
        <v>6</v>
      </c>
      <c r="C3" s="6">
        <f>PRODUCT(1,2,3)</f>
        <v>6</v>
      </c>
    </row>
    <row r="4" spans="1:3" x14ac:dyDescent="0.25">
      <c r="A4" s="23">
        <v>5</v>
      </c>
      <c r="B4" s="6">
        <f t="shared" si="0"/>
        <v>120</v>
      </c>
      <c r="C4" s="6">
        <f>PRODUCT(1,2,3,4,5)</f>
        <v>120</v>
      </c>
    </row>
    <row r="5" spans="1:3" x14ac:dyDescent="0.25">
      <c r="A5" s="23">
        <v>10</v>
      </c>
      <c r="B5" s="6">
        <f t="shared" si="0"/>
        <v>3628800</v>
      </c>
      <c r="C5" s="6">
        <f>PRODUCT(1,2,3,4,5,6,7,8,9,10)</f>
        <v>3628800</v>
      </c>
    </row>
    <row r="6" spans="1:3" x14ac:dyDescent="0.25">
      <c r="A6" s="23">
        <v>6</v>
      </c>
      <c r="B6" s="6">
        <f>FACT(A6)</f>
        <v>720</v>
      </c>
      <c r="C6" s="6">
        <f>PRODUCT(1,2,3,4,5,6)</f>
        <v>720</v>
      </c>
    </row>
    <row r="7" spans="1:3" x14ac:dyDescent="0.25">
      <c r="A7" s="23">
        <v>7</v>
      </c>
      <c r="B7" s="6">
        <f>FACT(A7)</f>
        <v>5040</v>
      </c>
      <c r="C7" s="6">
        <f>PRODUCT(1,2,3,4,5,6,7)</f>
        <v>5040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14" sqref="C14"/>
    </sheetView>
  </sheetViews>
  <sheetFormatPr defaultRowHeight="15" x14ac:dyDescent="0.25"/>
  <cols>
    <col min="2" max="2" width="9.28515625" bestFit="1" customWidth="1"/>
    <col min="3" max="3" width="18.5703125" customWidth="1"/>
    <col min="4" max="4" width="18.7109375" customWidth="1"/>
    <col min="5" max="5" width="17.7109375" customWidth="1"/>
  </cols>
  <sheetData>
    <row r="1" spans="1:5" ht="30.75" customHeight="1" thickTop="1" x14ac:dyDescent="0.25">
      <c r="A1" s="33" t="s">
        <v>20</v>
      </c>
      <c r="B1" s="34" t="s">
        <v>24</v>
      </c>
      <c r="C1" s="35" t="s">
        <v>25</v>
      </c>
      <c r="D1" s="35" t="s">
        <v>26</v>
      </c>
      <c r="E1" s="36" t="s">
        <v>27</v>
      </c>
    </row>
    <row r="2" spans="1:5" ht="15.75" x14ac:dyDescent="0.25">
      <c r="A2" s="24">
        <v>2</v>
      </c>
      <c r="B2" s="25">
        <v>3</v>
      </c>
      <c r="C2" s="26">
        <f>POWER(A2,B2)</f>
        <v>8</v>
      </c>
      <c r="D2" s="26">
        <f>POWER(B2,A2)</f>
        <v>9</v>
      </c>
      <c r="E2" s="27">
        <f>A2^B2</f>
        <v>8</v>
      </c>
    </row>
    <row r="3" spans="1:5" ht="15.75" x14ac:dyDescent="0.25">
      <c r="A3" s="24">
        <v>4</v>
      </c>
      <c r="B3" s="25">
        <v>5</v>
      </c>
      <c r="C3" s="26">
        <f t="shared" ref="C3:C7" si="0">POWER(A3,B3)</f>
        <v>1024</v>
      </c>
      <c r="D3" s="26">
        <f t="shared" ref="D3:D7" si="1">POWER(B3,A3)</f>
        <v>625</v>
      </c>
      <c r="E3" s="27">
        <f t="shared" ref="E3:E7" si="2">A3^B3</f>
        <v>1024</v>
      </c>
    </row>
    <row r="4" spans="1:5" ht="15.75" x14ac:dyDescent="0.25">
      <c r="A4" s="24">
        <v>3</v>
      </c>
      <c r="B4" s="25">
        <v>4.5</v>
      </c>
      <c r="C4" s="26">
        <f t="shared" si="0"/>
        <v>140.29611541307906</v>
      </c>
      <c r="D4" s="26">
        <f t="shared" si="1"/>
        <v>91.125</v>
      </c>
      <c r="E4" s="27">
        <f t="shared" si="2"/>
        <v>140.29611541307906</v>
      </c>
    </row>
    <row r="5" spans="1:5" ht="15.75" x14ac:dyDescent="0.25">
      <c r="A5" s="24">
        <v>5</v>
      </c>
      <c r="B5" s="25">
        <v>1.5</v>
      </c>
      <c r="C5" s="26">
        <f t="shared" si="0"/>
        <v>11.180339887498945</v>
      </c>
      <c r="D5" s="26">
        <f t="shared" si="1"/>
        <v>7.59375</v>
      </c>
      <c r="E5" s="27">
        <f t="shared" si="2"/>
        <v>11.180339887498945</v>
      </c>
    </row>
    <row r="6" spans="1:5" ht="15.75" x14ac:dyDescent="0.25">
      <c r="A6" s="24">
        <v>10</v>
      </c>
      <c r="B6" s="28">
        <v>3</v>
      </c>
      <c r="C6" s="26">
        <f t="shared" si="0"/>
        <v>1000</v>
      </c>
      <c r="D6" s="26">
        <f t="shared" si="1"/>
        <v>59049</v>
      </c>
      <c r="E6" s="27">
        <f t="shared" si="2"/>
        <v>1000</v>
      </c>
    </row>
    <row r="7" spans="1:5" ht="16.5" thickBot="1" x14ac:dyDescent="0.3">
      <c r="A7" s="29">
        <v>2</v>
      </c>
      <c r="B7" s="30">
        <v>10</v>
      </c>
      <c r="C7" s="31">
        <f t="shared" si="0"/>
        <v>1024</v>
      </c>
      <c r="D7" s="31">
        <f t="shared" si="1"/>
        <v>100</v>
      </c>
      <c r="E7" s="32">
        <f t="shared" si="2"/>
        <v>1024</v>
      </c>
    </row>
    <row r="8" spans="1:5" ht="15.75" thickTop="1" x14ac:dyDescent="0.25"/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15" sqref="B15"/>
    </sheetView>
  </sheetViews>
  <sheetFormatPr defaultRowHeight="15" x14ac:dyDescent="0.25"/>
  <cols>
    <col min="1" max="3" width="9.140625" customWidth="1"/>
    <col min="4" max="4" width="18.42578125" customWidth="1"/>
    <col min="5" max="5" width="17.140625" customWidth="1"/>
  </cols>
  <sheetData>
    <row r="1" spans="1:5" ht="47.25" x14ac:dyDescent="0.25">
      <c r="A1" s="37" t="s">
        <v>20</v>
      </c>
      <c r="B1" s="37" t="s">
        <v>24</v>
      </c>
      <c r="C1" s="37" t="s">
        <v>28</v>
      </c>
      <c r="D1" s="37" t="s">
        <v>29</v>
      </c>
      <c r="E1" s="37" t="s">
        <v>30</v>
      </c>
    </row>
    <row r="2" spans="1:5" x14ac:dyDescent="0.25">
      <c r="A2" s="6">
        <v>3</v>
      </c>
      <c r="B2" s="6">
        <v>2</v>
      </c>
      <c r="C2" s="38">
        <f>A2/B2</f>
        <v>1.5</v>
      </c>
      <c r="D2" s="39">
        <f>QUOTIENT(A2,B2)</f>
        <v>1</v>
      </c>
      <c r="E2" s="40">
        <f>MOD(A2,B2)</f>
        <v>1</v>
      </c>
    </row>
    <row r="3" spans="1:5" x14ac:dyDescent="0.25">
      <c r="A3" s="6">
        <v>81</v>
      </c>
      <c r="B3" s="6">
        <v>3</v>
      </c>
      <c r="C3" s="38">
        <f t="shared" ref="C3:C7" si="0">A3/B3</f>
        <v>27</v>
      </c>
      <c r="D3" s="39">
        <f t="shared" ref="D3:D7" si="1">QUOTIENT(A3,B3)</f>
        <v>27</v>
      </c>
      <c r="E3" s="40">
        <f t="shared" ref="E3:E7" si="2">MOD(A3,B3)</f>
        <v>0</v>
      </c>
    </row>
    <row r="4" spans="1:5" x14ac:dyDescent="0.25">
      <c r="A4" s="6">
        <v>34</v>
      </c>
      <c r="B4" s="6">
        <v>54</v>
      </c>
      <c r="C4" s="38">
        <f t="shared" si="0"/>
        <v>0.62962962962962965</v>
      </c>
      <c r="D4" s="39">
        <f t="shared" si="1"/>
        <v>0</v>
      </c>
      <c r="E4" s="40">
        <f t="shared" si="2"/>
        <v>34</v>
      </c>
    </row>
    <row r="5" spans="1:5" x14ac:dyDescent="0.25">
      <c r="A5" s="6">
        <v>43.56</v>
      </c>
      <c r="B5" s="6">
        <v>2</v>
      </c>
      <c r="C5" s="38">
        <f t="shared" si="0"/>
        <v>21.78</v>
      </c>
      <c r="D5" s="39">
        <f t="shared" si="1"/>
        <v>21</v>
      </c>
      <c r="E5" s="40">
        <f t="shared" si="2"/>
        <v>1.5600000000000023</v>
      </c>
    </row>
    <row r="6" spans="1:5" x14ac:dyDescent="0.25">
      <c r="A6" s="6">
        <v>2345</v>
      </c>
      <c r="B6" s="6">
        <v>4</v>
      </c>
      <c r="C6" s="38">
        <f t="shared" si="0"/>
        <v>586.25</v>
      </c>
      <c r="D6" s="39">
        <f t="shared" si="1"/>
        <v>586</v>
      </c>
      <c r="E6" s="40">
        <f t="shared" si="2"/>
        <v>1</v>
      </c>
    </row>
    <row r="7" spans="1:5" x14ac:dyDescent="0.25">
      <c r="A7" s="6">
        <v>68</v>
      </c>
      <c r="B7" s="6">
        <v>2.5</v>
      </c>
      <c r="C7" s="38">
        <f t="shared" si="0"/>
        <v>27.2</v>
      </c>
      <c r="D7" s="39">
        <f t="shared" si="1"/>
        <v>27</v>
      </c>
      <c r="E7" s="40">
        <f t="shared" si="2"/>
        <v>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11" sqref="E11"/>
    </sheetView>
  </sheetViews>
  <sheetFormatPr defaultRowHeight="15" x14ac:dyDescent="0.25"/>
  <cols>
    <col min="4" max="4" width="13.85546875" customWidth="1"/>
    <col min="6" max="7" width="10.28515625" customWidth="1"/>
  </cols>
  <sheetData>
    <row r="1" spans="1:7" ht="30" customHeight="1" thickTop="1" x14ac:dyDescent="0.25">
      <c r="A1" s="41" t="s">
        <v>20</v>
      </c>
      <c r="B1" s="42" t="s">
        <v>24</v>
      </c>
      <c r="C1" s="42" t="s">
        <v>31</v>
      </c>
      <c r="D1" s="43" t="s">
        <v>32</v>
      </c>
      <c r="E1" s="43" t="s">
        <v>33</v>
      </c>
      <c r="F1" s="43" t="s">
        <v>34</v>
      </c>
      <c r="G1" s="44" t="s">
        <v>35</v>
      </c>
    </row>
    <row r="2" spans="1:7" x14ac:dyDescent="0.25">
      <c r="A2" s="45">
        <v>125</v>
      </c>
      <c r="B2" s="46">
        <v>25</v>
      </c>
      <c r="C2" s="46">
        <v>5645</v>
      </c>
      <c r="D2" s="47">
        <f>SQRT(B2)</f>
        <v>5</v>
      </c>
      <c r="E2" s="48">
        <f>GCD(A2,B2)</f>
        <v>25</v>
      </c>
      <c r="F2" s="48">
        <f>GCD(A2,B2,C2)</f>
        <v>5</v>
      </c>
      <c r="G2" s="49">
        <f>LCM(A2,B2,C2)</f>
        <v>141125</v>
      </c>
    </row>
    <row r="3" spans="1:7" x14ac:dyDescent="0.25">
      <c r="A3" s="45">
        <v>14</v>
      </c>
      <c r="B3" s="46">
        <v>49</v>
      </c>
      <c r="C3" s="46">
        <v>70</v>
      </c>
      <c r="D3" s="47">
        <f t="shared" ref="D3:D5" si="0">SQRT(B3)</f>
        <v>7</v>
      </c>
      <c r="E3" s="48">
        <f t="shared" ref="E3:E5" si="1">GCD(A3,B3)</f>
        <v>7</v>
      </c>
      <c r="F3" s="48">
        <f t="shared" ref="F3:F5" si="2">GCD(A3,B3,C3)</f>
        <v>7</v>
      </c>
      <c r="G3" s="49">
        <f t="shared" ref="G3:G5" si="3">LCM(A3,B3,C3)</f>
        <v>490</v>
      </c>
    </row>
    <row r="4" spans="1:7" x14ac:dyDescent="0.25">
      <c r="A4" s="45">
        <v>26</v>
      </c>
      <c r="B4" s="46">
        <v>169</v>
      </c>
      <c r="C4" s="46">
        <v>52</v>
      </c>
      <c r="D4" s="47">
        <f t="shared" si="0"/>
        <v>13</v>
      </c>
      <c r="E4" s="48">
        <f t="shared" si="1"/>
        <v>13</v>
      </c>
      <c r="F4" s="48">
        <f t="shared" si="2"/>
        <v>13</v>
      </c>
      <c r="G4" s="49">
        <f t="shared" si="3"/>
        <v>676</v>
      </c>
    </row>
    <row r="5" spans="1:7" ht="15.75" thickBot="1" x14ac:dyDescent="0.3">
      <c r="A5" s="50">
        <v>24</v>
      </c>
      <c r="B5" s="51">
        <v>34</v>
      </c>
      <c r="C5" s="51">
        <v>65</v>
      </c>
      <c r="D5" s="52">
        <f t="shared" si="0"/>
        <v>5.8309518948453007</v>
      </c>
      <c r="E5" s="53">
        <f t="shared" si="1"/>
        <v>2</v>
      </c>
      <c r="F5" s="53">
        <f t="shared" si="2"/>
        <v>1</v>
      </c>
      <c r="G5" s="54">
        <f t="shared" si="3"/>
        <v>26520</v>
      </c>
    </row>
    <row r="6" spans="1:7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10</vt:i4>
      </vt:variant>
    </vt:vector>
  </HeadingPairs>
  <TitlesOfParts>
    <vt:vector size="10" baseType="lpstr">
      <vt:lpstr>abs</vt:lpstr>
      <vt:lpstr>exp</vt:lpstr>
      <vt:lpstr>int</vt:lpstr>
      <vt:lpstr>sum</vt:lpstr>
      <vt:lpstr>product</vt:lpstr>
      <vt:lpstr>fact</vt:lpstr>
      <vt:lpstr>power</vt:lpstr>
      <vt:lpstr>int-rest</vt:lpstr>
      <vt:lpstr>radical</vt:lpstr>
      <vt:lpstr>round</vt:lpstr>
    </vt:vector>
  </TitlesOfParts>
  <Company>Unitate Scolara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</dc:creator>
  <cp:lastModifiedBy>COCO</cp:lastModifiedBy>
  <dcterms:created xsi:type="dcterms:W3CDTF">2014-11-14T03:57:33Z</dcterms:created>
  <dcterms:modified xsi:type="dcterms:W3CDTF">2016-02-14T15:20:04Z</dcterms:modified>
</cp:coreProperties>
</file>